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takada\Downloads\"/>
    </mc:Choice>
  </mc:AlternateContent>
  <xr:revisionPtr revIDLastSave="0" documentId="8_{10F67F3B-3292-49FE-8B41-BE768424AA7B}" xr6:coauthVersionLast="47" xr6:coauthVersionMax="47" xr10:uidLastSave="{00000000-0000-0000-0000-000000000000}"/>
  <bookViews>
    <workbookView xWindow="-120" yWindow="-16320" windowWidth="29040" windowHeight="16440" xr2:uid="{00000000-000D-0000-FFFF-FFFF00000000}"/>
  </bookViews>
  <sheets>
    <sheet name="基本情報" sheetId="1" r:id="rId1"/>
    <sheet name="勤怠情報" sheetId="2" r:id="rId2"/>
    <sheet name="仕訳情報" sheetId="5" r:id="rId3"/>
    <sheet name="要注意PJ情報" sheetId="3" r:id="rId4"/>
    <sheet name="締処理時チェック" sheetId="4" r:id="rId5"/>
    <sheet name="メール送信" sheetId="6" r:id="rId6"/>
    <sheet name="その他情報" sheetId="7" r:id="rId7"/>
  </sheet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7" l="1"/>
  <c r="A22" i="7"/>
  <c r="A23" i="7"/>
  <c r="A24" i="7"/>
  <c r="A20" i="7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05" i="4"/>
  <c r="A45" i="5"/>
  <c r="A46" i="5"/>
  <c r="A47" i="5"/>
  <c r="A48" i="5"/>
  <c r="A49" i="5"/>
  <c r="A50" i="5"/>
  <c r="A51" i="5"/>
  <c r="A52" i="5"/>
  <c r="A53" i="5"/>
  <c r="A44" i="5"/>
  <c r="A46" i="2"/>
  <c r="A55" i="1" l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48" i="3" l="1"/>
  <c r="A49" i="3"/>
  <c r="A50" i="3"/>
  <c r="A51" i="3"/>
  <c r="A52" i="3"/>
  <c r="A53" i="3"/>
  <c r="A54" i="3"/>
  <c r="A55" i="3"/>
  <c r="A56" i="3"/>
  <c r="A47" i="3"/>
  <c r="A77" i="2"/>
  <c r="A78" i="2"/>
  <c r="A79" i="2"/>
  <c r="A80" i="2"/>
  <c r="A81" i="2"/>
  <c r="A82" i="2"/>
  <c r="A76" i="2"/>
  <c r="A71" i="2"/>
  <c r="A72" i="2"/>
  <c r="A73" i="2"/>
  <c r="A74" i="2"/>
  <c r="A75" i="2"/>
  <c r="A70" i="2"/>
  <c r="A68" i="2"/>
  <c r="A65" i="2"/>
  <c r="A66" i="2"/>
  <c r="A67" i="2"/>
  <c r="A69" i="2"/>
  <c r="A83" i="2"/>
  <c r="A84" i="2"/>
  <c r="A62" i="2"/>
  <c r="A63" i="2"/>
  <c r="A64" i="2"/>
  <c r="A54" i="2" l="1"/>
  <c r="A47" i="2"/>
  <c r="A48" i="2"/>
  <c r="A49" i="2"/>
  <c r="A51" i="2"/>
  <c r="A52" i="2"/>
  <c r="A53" i="2"/>
  <c r="A50" i="2"/>
  <c r="A55" i="2"/>
  <c r="A56" i="2"/>
  <c r="A57" i="2"/>
  <c r="A58" i="2"/>
  <c r="A59" i="2"/>
  <c r="A60" i="2"/>
  <c r="A61" i="2"/>
  <c r="A45" i="2"/>
  <c r="A75" i="1"/>
  <c r="A22" i="6" l="1"/>
  <c r="A23" i="6" s="1"/>
</calcChain>
</file>

<file path=xl/sharedStrings.xml><?xml version="1.0" encoding="utf-8"?>
<sst xmlns="http://schemas.openxmlformats.org/spreadsheetml/2006/main" count="376" uniqueCount="296">
  <si>
    <t>No.</t>
    <phoneticPr fontId="2"/>
  </si>
  <si>
    <t>項目名</t>
    <rPh sb="0" eb="2">
      <t>コウモク</t>
    </rPh>
    <rPh sb="2" eb="3">
      <t>メイ</t>
    </rPh>
    <phoneticPr fontId="2"/>
  </si>
  <si>
    <t>－</t>
    <phoneticPr fontId="2"/>
  </si>
  <si>
    <t>住所</t>
    <phoneticPr fontId="2"/>
  </si>
  <si>
    <t>期首月</t>
  </si>
  <si>
    <t>特になし</t>
    <rPh sb="0" eb="1">
      <t>トク</t>
    </rPh>
    <phoneticPr fontId="2"/>
  </si>
  <si>
    <t>年度採番方法</t>
  </si>
  <si>
    <t>MN&gt;コード採番パターン設定</t>
    <phoneticPr fontId="2"/>
  </si>
  <si>
    <t>承認</t>
  </si>
  <si>
    <t>MN&gt;承認コントロール設定、
MN&gt;部門登録－承認者（項目）</t>
    <rPh sb="3" eb="5">
      <t>ショウニン</t>
    </rPh>
    <rPh sb="11" eb="13">
      <t>セッテイ</t>
    </rPh>
    <rPh sb="18" eb="20">
      <t>ブモン</t>
    </rPh>
    <rPh sb="20" eb="22">
      <t>トウロク</t>
    </rPh>
    <rPh sb="23" eb="26">
      <t>ショウニンシャ</t>
    </rPh>
    <rPh sb="27" eb="29">
      <t>コウモク</t>
    </rPh>
    <phoneticPr fontId="2"/>
  </si>
  <si>
    <t>工数承認</t>
    <rPh sb="0" eb="2">
      <t>コウスウ</t>
    </rPh>
    <rPh sb="2" eb="4">
      <t>ショウニン</t>
    </rPh>
    <phoneticPr fontId="2"/>
  </si>
  <si>
    <t>勤務実績承認</t>
    <rPh sb="0" eb="2">
      <t>キンム</t>
    </rPh>
    <rPh sb="2" eb="4">
      <t>ジッセキ</t>
    </rPh>
    <rPh sb="4" eb="6">
      <t>ショウニン</t>
    </rPh>
    <phoneticPr fontId="2"/>
  </si>
  <si>
    <t>MN&gt;自社マスタ－締処理時チェック（タブ）－勤務実績入力完了漏れ（項目）</t>
    <rPh sb="22" eb="24">
      <t>キンム</t>
    </rPh>
    <rPh sb="24" eb="26">
      <t>ジッセキ</t>
    </rPh>
    <phoneticPr fontId="2"/>
  </si>
  <si>
    <t>共通費配賦基準</t>
    <phoneticPr fontId="2"/>
  </si>
  <si>
    <t>MN&gt;プロジェクトタイプマスタ設定－部門共通費（項目）</t>
    <rPh sb="15" eb="17">
      <t>セッテイ</t>
    </rPh>
    <rPh sb="18" eb="20">
      <t>ブモン</t>
    </rPh>
    <rPh sb="20" eb="22">
      <t>キョウツウ</t>
    </rPh>
    <rPh sb="22" eb="23">
      <t>ヒ</t>
    </rPh>
    <rPh sb="24" eb="26">
      <t>コウモク</t>
    </rPh>
    <phoneticPr fontId="2"/>
  </si>
  <si>
    <t>配賦元部門</t>
    <rPh sb="0" eb="2">
      <t>ハイフ</t>
    </rPh>
    <rPh sb="2" eb="3">
      <t>モト</t>
    </rPh>
    <rPh sb="3" eb="5">
      <t>ブモン</t>
    </rPh>
    <phoneticPr fontId="2"/>
  </si>
  <si>
    <t>MN&gt;汎用データ出力－仕訳：仕訳実績一覧、仕訳：会計システム連携仕訳</t>
    <phoneticPr fontId="2"/>
  </si>
  <si>
    <t>MN&gt;プロジェクトタイプマスタ設定－労務費原価差異額（項目）</t>
    <phoneticPr fontId="2"/>
  </si>
  <si>
    <t>MN&gt;自社マスタ－仕訳情報（タブ）－進行外注費科目（項目）
PJ&gt;プロジェクト別採算登録－外注費・一括委託－一括委託進行管理</t>
    <rPh sb="39" eb="44">
      <t>ベツサイサントウロク</t>
    </rPh>
    <rPh sb="45" eb="48">
      <t>ガイチュウヒ</t>
    </rPh>
    <rPh sb="49" eb="51">
      <t>イッカツ</t>
    </rPh>
    <rPh sb="51" eb="53">
      <t>イタク</t>
    </rPh>
    <rPh sb="54" eb="56">
      <t>イッカツ</t>
    </rPh>
    <rPh sb="56" eb="58">
      <t>イタク</t>
    </rPh>
    <rPh sb="58" eb="60">
      <t>シンコウ</t>
    </rPh>
    <rPh sb="60" eb="62">
      <t>カンリ</t>
    </rPh>
    <phoneticPr fontId="2"/>
  </si>
  <si>
    <t>特になし
※月次締め処理を実施すると実績が反映</t>
    <rPh sb="0" eb="1">
      <t>トク</t>
    </rPh>
    <rPh sb="6" eb="8">
      <t>ゲツジ</t>
    </rPh>
    <rPh sb="8" eb="9">
      <t>シ</t>
    </rPh>
    <rPh sb="10" eb="12">
      <t>ショリ</t>
    </rPh>
    <rPh sb="13" eb="15">
      <t>ジッシ</t>
    </rPh>
    <rPh sb="18" eb="20">
      <t>ジッセキ</t>
    </rPh>
    <rPh sb="21" eb="23">
      <t>ハンエイ</t>
    </rPh>
    <phoneticPr fontId="2"/>
  </si>
  <si>
    <t>委託の共通費算出方法</t>
  </si>
  <si>
    <t>受注の原価計上</t>
    <rPh sb="0" eb="2">
      <t>ジュチュウ</t>
    </rPh>
    <rPh sb="3" eb="5">
      <t>ゲンカ</t>
    </rPh>
    <rPh sb="5" eb="7">
      <t>ケイジョウ</t>
    </rPh>
    <phoneticPr fontId="2"/>
  </si>
  <si>
    <t>プロジェクト別の計上方法(完成/進行)の選択基準</t>
    <phoneticPr fontId="2"/>
  </si>
  <si>
    <t>プロジェクトタイプの選択コメント（簡易ルール）が表示される</t>
    <rPh sb="10" eb="12">
      <t>センタク</t>
    </rPh>
    <rPh sb="17" eb="19">
      <t>カンイ</t>
    </rPh>
    <rPh sb="24" eb="26">
      <t>ヒョウジ</t>
    </rPh>
    <phoneticPr fontId="2"/>
  </si>
  <si>
    <t>プロジェクト別進行基準</t>
    <phoneticPr fontId="2"/>
  </si>
  <si>
    <t>プロジェクト別進行基準の選択基準</t>
    <phoneticPr fontId="2"/>
  </si>
  <si>
    <t>進行基準適用コメント（簡易ルール）が表示される</t>
    <rPh sb="0" eb="2">
      <t>シンコウ</t>
    </rPh>
    <rPh sb="2" eb="4">
      <t>キジュン</t>
    </rPh>
    <rPh sb="4" eb="6">
      <t>テキヨウ</t>
    </rPh>
    <rPh sb="11" eb="13">
      <t>カンイ</t>
    </rPh>
    <rPh sb="18" eb="20">
      <t>ヒョウジ</t>
    </rPh>
    <phoneticPr fontId="2"/>
  </si>
  <si>
    <t>PJ&gt;プロジェクト登録－進行基準売上計上方法（項目）にカーソルを合わせると表示されるコメント内容</t>
    <rPh sb="9" eb="11">
      <t>トウロク</t>
    </rPh>
    <rPh sb="12" eb="14">
      <t>シンコウ</t>
    </rPh>
    <rPh sb="14" eb="16">
      <t>キジュン</t>
    </rPh>
    <rPh sb="16" eb="18">
      <t>ウリアゲ</t>
    </rPh>
    <rPh sb="18" eb="20">
      <t>ケイジョウ</t>
    </rPh>
    <rPh sb="20" eb="22">
      <t>ホウホウ</t>
    </rPh>
    <rPh sb="23" eb="25">
      <t>コウモク</t>
    </rPh>
    <rPh sb="32" eb="33">
      <t>ア</t>
    </rPh>
    <rPh sb="37" eb="39">
      <t>ヒョウジ</t>
    </rPh>
    <rPh sb="46" eb="48">
      <t>ナイヨウ</t>
    </rPh>
    <phoneticPr fontId="2"/>
  </si>
  <si>
    <t>特になし
※月次締処理を実施すると実績が反映</t>
    <rPh sb="0" eb="1">
      <t>トク</t>
    </rPh>
    <rPh sb="6" eb="8">
      <t>ゲツジ</t>
    </rPh>
    <rPh sb="8" eb="9">
      <t>シメ</t>
    </rPh>
    <rPh sb="9" eb="11">
      <t>ショリ</t>
    </rPh>
    <rPh sb="12" eb="14">
      <t>ジッシ</t>
    </rPh>
    <rPh sb="17" eb="19">
      <t>ジッセキ</t>
    </rPh>
    <rPh sb="20" eb="22">
      <t>ハンエイ</t>
    </rPh>
    <phoneticPr fontId="2"/>
  </si>
  <si>
    <t>リソースヒストグラム見積区分</t>
    <rPh sb="10" eb="12">
      <t>ミツモリ</t>
    </rPh>
    <phoneticPr fontId="2"/>
  </si>
  <si>
    <t>特になし
※月次締処理を実施すると「リソースヒストグラム上書き区分」に従い、リソースヒストグラム実績が作成される（計画値が実績値へ上書きされる）</t>
    <rPh sb="0" eb="1">
      <t>トク</t>
    </rPh>
    <rPh sb="6" eb="8">
      <t>ゲツジ</t>
    </rPh>
    <rPh sb="8" eb="9">
      <t>シメ</t>
    </rPh>
    <rPh sb="9" eb="11">
      <t>ショリ</t>
    </rPh>
    <rPh sb="12" eb="14">
      <t>ジッシ</t>
    </rPh>
    <rPh sb="28" eb="30">
      <t>ウワガ</t>
    </rPh>
    <rPh sb="31" eb="33">
      <t>クブン</t>
    </rPh>
    <rPh sb="35" eb="36">
      <t>シタガ</t>
    </rPh>
    <rPh sb="48" eb="50">
      <t>ジッセキ</t>
    </rPh>
    <rPh sb="51" eb="53">
      <t>サクセイ</t>
    </rPh>
    <rPh sb="57" eb="59">
      <t>ケイカク</t>
    </rPh>
    <rPh sb="59" eb="60">
      <t>アタイ</t>
    </rPh>
    <rPh sb="61" eb="63">
      <t>ジッセキ</t>
    </rPh>
    <rPh sb="65" eb="67">
      <t>ウワガ</t>
    </rPh>
    <phoneticPr fontId="2"/>
  </si>
  <si>
    <t>当月入力禁止データ取込区分</t>
    <rPh sb="0" eb="2">
      <t>トウゲツ</t>
    </rPh>
    <rPh sb="2" eb="4">
      <t>ニュウリョク</t>
    </rPh>
    <rPh sb="4" eb="6">
      <t>キンシ</t>
    </rPh>
    <rPh sb="9" eb="11">
      <t>トリコミ</t>
    </rPh>
    <rPh sb="11" eb="13">
      <t>クブン</t>
    </rPh>
    <phoneticPr fontId="2"/>
  </si>
  <si>
    <t>労務費／外注費時間単価計算</t>
    <rPh sb="0" eb="3">
      <t>ロウムヒ</t>
    </rPh>
    <rPh sb="4" eb="7">
      <t>ガイチュウヒ</t>
    </rPh>
    <rPh sb="7" eb="9">
      <t>ジカン</t>
    </rPh>
    <rPh sb="9" eb="11">
      <t>タンカ</t>
    </rPh>
    <rPh sb="11" eb="13">
      <t>ケイサン</t>
    </rPh>
    <phoneticPr fontId="2"/>
  </si>
  <si>
    <t>時間単価設定やマイナス工数入力許可が設定できる</t>
    <rPh sb="0" eb="2">
      <t>ジカン</t>
    </rPh>
    <rPh sb="2" eb="4">
      <t>タンカ</t>
    </rPh>
    <rPh sb="4" eb="6">
      <t>セッテイ</t>
    </rPh>
    <rPh sb="11" eb="13">
      <t>コウスウ</t>
    </rPh>
    <rPh sb="13" eb="15">
      <t>ニュウリョク</t>
    </rPh>
    <rPh sb="15" eb="17">
      <t>キョカ</t>
    </rPh>
    <rPh sb="18" eb="20">
      <t>セッテイ</t>
    </rPh>
    <phoneticPr fontId="2"/>
  </si>
  <si>
    <t xml:space="preserve">MN&gt;自社マスタ－勤怠情報（タブ）－１ヶ月の平均労働時間（項目）
MN&gt;社員ランク別標準原価設定
</t>
    <rPh sb="22" eb="24">
      <t>ヘイキン</t>
    </rPh>
    <rPh sb="24" eb="26">
      <t>ロウドウ</t>
    </rPh>
    <rPh sb="26" eb="28">
      <t>ジカン</t>
    </rPh>
    <rPh sb="29" eb="31">
      <t>コウモク</t>
    </rPh>
    <rPh sb="36" eb="38">
      <t>シャイン</t>
    </rPh>
    <rPh sb="41" eb="42">
      <t>ベツ</t>
    </rPh>
    <rPh sb="42" eb="44">
      <t>ヒョウジュン</t>
    </rPh>
    <rPh sb="44" eb="46">
      <t>ゲンカ</t>
    </rPh>
    <rPh sb="46" eb="48">
      <t>セッテイ</t>
    </rPh>
    <phoneticPr fontId="2"/>
  </si>
  <si>
    <t>勤務実績入力</t>
  </si>
  <si>
    <t>勤務表利用する場合、
MN&gt;勤務パターンマスタ設定
MN&gt;アカウントロール権限設定－勤務実績表管理（項目）「更新」</t>
    <rPh sb="0" eb="2">
      <t>キンム</t>
    </rPh>
    <rPh sb="2" eb="3">
      <t>ヒョウ</t>
    </rPh>
    <rPh sb="3" eb="5">
      <t>リヨウ</t>
    </rPh>
    <rPh sb="7" eb="9">
      <t>バアイ</t>
    </rPh>
    <rPh sb="14" eb="16">
      <t>キンム</t>
    </rPh>
    <rPh sb="23" eb="25">
      <t>セッテイ</t>
    </rPh>
    <phoneticPr fontId="2"/>
  </si>
  <si>
    <t>勤務実績入力　入力周期(初期値)</t>
    <rPh sb="0" eb="2">
      <t>キンム</t>
    </rPh>
    <rPh sb="2" eb="4">
      <t>ジッセキ</t>
    </rPh>
    <rPh sb="4" eb="6">
      <t>ニュウリョク</t>
    </rPh>
    <rPh sb="7" eb="9">
      <t>ニュウリョク</t>
    </rPh>
    <rPh sb="9" eb="11">
      <t>シュウキ</t>
    </rPh>
    <rPh sb="12" eb="15">
      <t>ショキチ</t>
    </rPh>
    <phoneticPr fontId="2"/>
  </si>
  <si>
    <t>アカウント登録の際、勤務実績入力の日毎／月次一括のデフォルト表示が決まる</t>
    <rPh sb="5" eb="7">
      <t>トウロク</t>
    </rPh>
    <rPh sb="8" eb="9">
      <t>サイ</t>
    </rPh>
    <rPh sb="30" eb="32">
      <t>ヒョウジ</t>
    </rPh>
    <rPh sb="33" eb="34">
      <t>キ</t>
    </rPh>
    <phoneticPr fontId="2"/>
  </si>
  <si>
    <t>MN&gt;アカウント登録</t>
    <rPh sb="8" eb="10">
      <t>トウロク</t>
    </rPh>
    <phoneticPr fontId="2"/>
  </si>
  <si>
    <t>勤務実績入力　入力時間単位</t>
    <rPh sb="0" eb="2">
      <t>キンム</t>
    </rPh>
    <rPh sb="2" eb="4">
      <t>ジッセキ</t>
    </rPh>
    <rPh sb="7" eb="9">
      <t>ニュウリョク</t>
    </rPh>
    <rPh sb="9" eb="11">
      <t>ジカン</t>
    </rPh>
    <rPh sb="11" eb="13">
      <t>タンイ</t>
    </rPh>
    <phoneticPr fontId="2"/>
  </si>
  <si>
    <t>MN&gt;勤務実績表入力</t>
    <rPh sb="3" eb="5">
      <t>キンム</t>
    </rPh>
    <rPh sb="5" eb="7">
      <t>ジッセキ</t>
    </rPh>
    <rPh sb="7" eb="8">
      <t>ヒョウ</t>
    </rPh>
    <rPh sb="8" eb="10">
      <t>ニュウリョク</t>
    </rPh>
    <phoneticPr fontId="2"/>
  </si>
  <si>
    <t>MN&gt;アカウントロール権限設定－勤務実績表管理（項目）「更新」</t>
    <rPh sb="11" eb="13">
      <t>ケンゲン</t>
    </rPh>
    <rPh sb="13" eb="15">
      <t>セッテイ</t>
    </rPh>
    <rPh sb="16" eb="18">
      <t>キンム</t>
    </rPh>
    <rPh sb="18" eb="20">
      <t>ジッセキ</t>
    </rPh>
    <rPh sb="20" eb="21">
      <t>ヒョウ</t>
    </rPh>
    <rPh sb="21" eb="23">
      <t>カンリ</t>
    </rPh>
    <rPh sb="24" eb="26">
      <t>コウモク</t>
    </rPh>
    <rPh sb="28" eb="30">
      <t>コウシン</t>
    </rPh>
    <phoneticPr fontId="2"/>
  </si>
  <si>
    <t>勤務実績入力　出社時間前計算</t>
    <rPh sb="0" eb="2">
      <t>キンム</t>
    </rPh>
    <rPh sb="2" eb="4">
      <t>ジッセキ</t>
    </rPh>
    <rPh sb="7" eb="9">
      <t>シュッシャ</t>
    </rPh>
    <rPh sb="9" eb="11">
      <t>ジカン</t>
    </rPh>
    <rPh sb="11" eb="12">
      <t>マエ</t>
    </rPh>
    <rPh sb="12" eb="14">
      <t>ケイサン</t>
    </rPh>
    <phoneticPr fontId="2"/>
  </si>
  <si>
    <t>勤務パターンの出社時間前に出社した場合、労働実績に含める／含めないが選択できる</t>
    <rPh sb="0" eb="2">
      <t>キンム</t>
    </rPh>
    <rPh sb="7" eb="9">
      <t>シュッシャ</t>
    </rPh>
    <rPh sb="9" eb="11">
      <t>ジカン</t>
    </rPh>
    <rPh sb="11" eb="12">
      <t>マエ</t>
    </rPh>
    <rPh sb="13" eb="15">
      <t>シュッシャ</t>
    </rPh>
    <rPh sb="17" eb="19">
      <t>バアイ</t>
    </rPh>
    <rPh sb="20" eb="22">
      <t>ロウドウ</t>
    </rPh>
    <rPh sb="22" eb="24">
      <t>ジッセキ</t>
    </rPh>
    <rPh sb="25" eb="26">
      <t>フク</t>
    </rPh>
    <rPh sb="29" eb="30">
      <t>フク</t>
    </rPh>
    <rPh sb="34" eb="36">
      <t>センタク</t>
    </rPh>
    <phoneticPr fontId="2"/>
  </si>
  <si>
    <t>労務費計算方法</t>
    <rPh sb="0" eb="3">
      <t>ロウムヒ</t>
    </rPh>
    <rPh sb="3" eb="5">
      <t>ケイサン</t>
    </rPh>
    <rPh sb="5" eb="7">
      <t>ホウホウ</t>
    </rPh>
    <phoneticPr fontId="2"/>
  </si>
  <si>
    <t>労務費算出（原価計算）する際、勤務実績表入力した勤務実績（所定外／深夜時間）を使用するか、工数入力した総時間を使用するか選択できる</t>
    <rPh sb="0" eb="3">
      <t>ロウムヒ</t>
    </rPh>
    <rPh sb="3" eb="5">
      <t>サンシュツ</t>
    </rPh>
    <rPh sb="6" eb="8">
      <t>ゲンカ</t>
    </rPh>
    <rPh sb="8" eb="10">
      <t>ケイサン</t>
    </rPh>
    <rPh sb="13" eb="14">
      <t>サイ</t>
    </rPh>
    <rPh sb="15" eb="17">
      <t>キンム</t>
    </rPh>
    <rPh sb="17" eb="19">
      <t>ジッセキ</t>
    </rPh>
    <rPh sb="19" eb="20">
      <t>ヒョウ</t>
    </rPh>
    <rPh sb="20" eb="22">
      <t>ニュウリョク</t>
    </rPh>
    <rPh sb="24" eb="26">
      <t>キンム</t>
    </rPh>
    <rPh sb="26" eb="28">
      <t>ジッセキ</t>
    </rPh>
    <rPh sb="29" eb="31">
      <t>ショテイ</t>
    </rPh>
    <rPh sb="31" eb="32">
      <t>ガイ</t>
    </rPh>
    <rPh sb="33" eb="35">
      <t>シンヤ</t>
    </rPh>
    <rPh sb="35" eb="37">
      <t>ジカン</t>
    </rPh>
    <rPh sb="39" eb="41">
      <t>シヨウ</t>
    </rPh>
    <rPh sb="45" eb="47">
      <t>コウスウ</t>
    </rPh>
    <rPh sb="47" eb="49">
      <t>ニュウリョク</t>
    </rPh>
    <rPh sb="51" eb="52">
      <t>ソウ</t>
    </rPh>
    <rPh sb="52" eb="54">
      <t>ジカン</t>
    </rPh>
    <rPh sb="55" eb="57">
      <t>シヨウ</t>
    </rPh>
    <rPh sb="60" eb="62">
      <t>センタク</t>
    </rPh>
    <phoneticPr fontId="2"/>
  </si>
  <si>
    <t>労務費実績が反映する機能全般</t>
    <rPh sb="0" eb="3">
      <t>ロウムヒ</t>
    </rPh>
    <rPh sb="3" eb="5">
      <t>ジッセキ</t>
    </rPh>
    <rPh sb="6" eb="8">
      <t>ハンエイ</t>
    </rPh>
    <rPh sb="10" eb="12">
      <t>キノウ</t>
    </rPh>
    <rPh sb="12" eb="14">
      <t>ゼンパン</t>
    </rPh>
    <phoneticPr fontId="2"/>
  </si>
  <si>
    <t>アカウント登録時、工数入力の日毎／月次一括のデフォルト表示が決まる</t>
    <rPh sb="5" eb="7">
      <t>トウロク</t>
    </rPh>
    <rPh sb="7" eb="8">
      <t>ジ</t>
    </rPh>
    <rPh sb="9" eb="11">
      <t>コウスウ</t>
    </rPh>
    <rPh sb="11" eb="13">
      <t>ニュウリョク</t>
    </rPh>
    <rPh sb="14" eb="15">
      <t>ヒ</t>
    </rPh>
    <rPh sb="15" eb="16">
      <t>ゴト</t>
    </rPh>
    <rPh sb="17" eb="19">
      <t>ゲツジ</t>
    </rPh>
    <rPh sb="19" eb="21">
      <t>イッカツ</t>
    </rPh>
    <rPh sb="27" eb="29">
      <t>ヒョウジ</t>
    </rPh>
    <rPh sb="30" eb="31">
      <t>キ</t>
    </rPh>
    <phoneticPr fontId="2"/>
  </si>
  <si>
    <t>MN&gt;アカウントロール権限設定－工数入力（項目）「更新」</t>
    <rPh sb="11" eb="13">
      <t>ケンゲン</t>
    </rPh>
    <rPh sb="13" eb="15">
      <t>セッテイ</t>
    </rPh>
    <rPh sb="16" eb="18">
      <t>コウスウ</t>
    </rPh>
    <rPh sb="18" eb="20">
      <t>ニュウリョク</t>
    </rPh>
    <rPh sb="21" eb="23">
      <t>コウモク</t>
    </rPh>
    <rPh sb="25" eb="27">
      <t>コウシン</t>
    </rPh>
    <phoneticPr fontId="2"/>
  </si>
  <si>
    <t>工数入力の入力単位（粒度）が決まる</t>
    <rPh sb="0" eb="2">
      <t>コウスウ</t>
    </rPh>
    <rPh sb="2" eb="4">
      <t>ニュウリョク</t>
    </rPh>
    <rPh sb="5" eb="7">
      <t>ニュウリョク</t>
    </rPh>
    <rPh sb="7" eb="9">
      <t>タンイ</t>
    </rPh>
    <rPh sb="10" eb="12">
      <t>リュウド</t>
    </rPh>
    <rPh sb="14" eb="15">
      <t>キ</t>
    </rPh>
    <phoneticPr fontId="2"/>
  </si>
  <si>
    <t>MN&gt;工数入力</t>
  </si>
  <si>
    <t>勤務実績入力　端数計算</t>
    <rPh sb="0" eb="2">
      <t>キンム</t>
    </rPh>
    <rPh sb="2" eb="4">
      <t>ジッセキ</t>
    </rPh>
    <rPh sb="4" eb="6">
      <t>ニュウリョク</t>
    </rPh>
    <rPh sb="7" eb="9">
      <t>ハスウ</t>
    </rPh>
    <rPh sb="9" eb="11">
      <t>ケイサン</t>
    </rPh>
    <phoneticPr fontId="2"/>
  </si>
  <si>
    <t>勤務実績合計の端数計算処理が決まる</t>
    <rPh sb="0" eb="2">
      <t>キンム</t>
    </rPh>
    <rPh sb="2" eb="4">
      <t>ジッセキ</t>
    </rPh>
    <rPh sb="4" eb="6">
      <t>ゴウケイ</t>
    </rPh>
    <rPh sb="7" eb="9">
      <t>ハスウ</t>
    </rPh>
    <rPh sb="9" eb="11">
      <t>ケイサン</t>
    </rPh>
    <rPh sb="11" eb="13">
      <t>ショリ</t>
    </rPh>
    <rPh sb="14" eb="15">
      <t>キ</t>
    </rPh>
    <phoneticPr fontId="2"/>
  </si>
  <si>
    <t>１日の標準労働時間</t>
  </si>
  <si>
    <t>１ヵ月の標準労働日数</t>
  </si>
  <si>
    <t>MN&gt;自社マスタ－勤怠情報（タブ）－限度時間超過割増（項目）</t>
    <rPh sb="3" eb="5">
      <t>ジシャ</t>
    </rPh>
    <rPh sb="9" eb="11">
      <t>キンタイ</t>
    </rPh>
    <rPh sb="11" eb="13">
      <t>ジョウホウ</t>
    </rPh>
    <rPh sb="18" eb="20">
      <t>ゲンド</t>
    </rPh>
    <rPh sb="20" eb="22">
      <t>ジカン</t>
    </rPh>
    <rPh sb="22" eb="24">
      <t>チョウカ</t>
    </rPh>
    <rPh sb="24" eb="26">
      <t>ワリマシ</t>
    </rPh>
    <rPh sb="27" eb="29">
      <t>コウモク</t>
    </rPh>
    <phoneticPr fontId="2"/>
  </si>
  <si>
    <t>１ヵ月の平均残業時間</t>
  </si>
  <si>
    <t>３ヶ月の残業時間警告値</t>
  </si>
  <si>
    <t>労務費
（実際原価取込、取込時に使用する販管費）</t>
    <phoneticPr fontId="2"/>
  </si>
  <si>
    <t>社員労務費を標準原価ではなく、実際原価をプロジェクトの原価として反映させる。
販管費についても同様。</t>
    <rPh sb="0" eb="2">
      <t>シャイン</t>
    </rPh>
    <rPh sb="2" eb="5">
      <t>ロウムヒ</t>
    </rPh>
    <rPh sb="6" eb="8">
      <t>ヒョウジュン</t>
    </rPh>
    <rPh sb="8" eb="10">
      <t>ゲンカ</t>
    </rPh>
    <rPh sb="15" eb="17">
      <t>ジッサイ</t>
    </rPh>
    <rPh sb="17" eb="19">
      <t>ゲンカ</t>
    </rPh>
    <rPh sb="27" eb="29">
      <t>ゲンカ</t>
    </rPh>
    <rPh sb="32" eb="34">
      <t>ハンエイ</t>
    </rPh>
    <rPh sb="39" eb="42">
      <t>ハンカンヒ</t>
    </rPh>
    <rPh sb="47" eb="49">
      <t>ドウヨウ</t>
    </rPh>
    <phoneticPr fontId="2"/>
  </si>
  <si>
    <t>MN&gt;データ取込－実績：アカウント別実際原価データ取込、実績：部門別実際原価データ取込</t>
    <phoneticPr fontId="2"/>
  </si>
  <si>
    <t>残業代割増
（平日割増適用範囲、平日残業、平日深夜残業、法定外休日残業、法定外休日深夜残業、法定休日残業、法定休日深夜残業、限度時間超過割増、60時間超過割増）</t>
    <phoneticPr fontId="2"/>
  </si>
  <si>
    <t xml:space="preserve">労務費計算方法を「勤務入力から計算」としていると、労務費計算（原価計算）する際、これら割増をもとに計算する
</t>
    <rPh sb="0" eb="3">
      <t>ロウムヒ</t>
    </rPh>
    <rPh sb="3" eb="5">
      <t>ケイサン</t>
    </rPh>
    <rPh sb="5" eb="7">
      <t>ホウホウ</t>
    </rPh>
    <rPh sb="9" eb="11">
      <t>キンム</t>
    </rPh>
    <rPh sb="11" eb="13">
      <t>ニュウリョク</t>
    </rPh>
    <rPh sb="15" eb="17">
      <t>ケイサン</t>
    </rPh>
    <rPh sb="28" eb="30">
      <t>ケイサン</t>
    </rPh>
    <rPh sb="43" eb="45">
      <t>ワリマシ</t>
    </rPh>
    <rPh sb="49" eb="51">
      <t>ケイサン</t>
    </rPh>
    <phoneticPr fontId="2"/>
  </si>
  <si>
    <t>仕訳方法</t>
    <rPh sb="0" eb="2">
      <t>シワケ</t>
    </rPh>
    <rPh sb="2" eb="4">
      <t>ホウホウ</t>
    </rPh>
    <phoneticPr fontId="2"/>
  </si>
  <si>
    <t>MN&gt;汎用データ出力－仕訳：仕訳実績一覧、仕訳：会計システム連携仕訳</t>
    <rPh sb="3" eb="5">
      <t>ハンヨウ</t>
    </rPh>
    <rPh sb="8" eb="10">
      <t>シュツリョク</t>
    </rPh>
    <rPh sb="11" eb="13">
      <t>シワケ</t>
    </rPh>
    <rPh sb="14" eb="16">
      <t>シワケ</t>
    </rPh>
    <rPh sb="16" eb="18">
      <t>ジッセキ</t>
    </rPh>
    <rPh sb="18" eb="20">
      <t>イチラン</t>
    </rPh>
    <rPh sb="21" eb="23">
      <t>シワケ</t>
    </rPh>
    <rPh sb="24" eb="26">
      <t>カイケイ</t>
    </rPh>
    <rPh sb="30" eb="32">
      <t>レンケイ</t>
    </rPh>
    <rPh sb="32" eb="34">
      <t>シワケ</t>
    </rPh>
    <phoneticPr fontId="2"/>
  </si>
  <si>
    <t>三分法を選択すると
MN&gt;月末月初仕掛計上設定</t>
    <phoneticPr fontId="2"/>
  </si>
  <si>
    <t>自動仕訳</t>
  </si>
  <si>
    <t>使用すると進行売上、進行仕入（外注費）の科目設定や仕訳データの出力単位を決定する</t>
    <rPh sb="0" eb="2">
      <t>シヨウ</t>
    </rPh>
    <rPh sb="5" eb="7">
      <t>シンコウ</t>
    </rPh>
    <rPh sb="7" eb="9">
      <t>ウリアゲ</t>
    </rPh>
    <rPh sb="10" eb="12">
      <t>シンコウ</t>
    </rPh>
    <rPh sb="12" eb="14">
      <t>シイレ</t>
    </rPh>
    <rPh sb="15" eb="17">
      <t>ガイチュウ</t>
    </rPh>
    <rPh sb="17" eb="18">
      <t>ヒ</t>
    </rPh>
    <rPh sb="20" eb="22">
      <t>カモク</t>
    </rPh>
    <rPh sb="22" eb="24">
      <t>セッテイ</t>
    </rPh>
    <rPh sb="25" eb="27">
      <t>シワケ</t>
    </rPh>
    <rPh sb="31" eb="33">
      <t>シュツリョク</t>
    </rPh>
    <rPh sb="33" eb="35">
      <t>タンイ</t>
    </rPh>
    <rPh sb="36" eb="38">
      <t>ケッテイ</t>
    </rPh>
    <phoneticPr fontId="2"/>
  </si>
  <si>
    <t>MN&gt;汎用データ出力－仕訳：仕訳実績一覧、仕訳：会計システム連携仕訳</t>
    <rPh sb="3" eb="5">
      <t>ハンヨウ</t>
    </rPh>
    <rPh sb="8" eb="10">
      <t>シュツリョク</t>
    </rPh>
    <phoneticPr fontId="2"/>
  </si>
  <si>
    <t>MN&gt;自社マスタ－仕訳情報
MN&gt;各種マスタ－科目コード
MN&gt;原価・物販項目設定
MN&gt;原価計上設定</t>
    <rPh sb="3" eb="5">
      <t>ジシャ</t>
    </rPh>
    <rPh sb="9" eb="11">
      <t>シワケ</t>
    </rPh>
    <rPh sb="11" eb="13">
      <t>ジョウホウ</t>
    </rPh>
    <phoneticPr fontId="2"/>
  </si>
  <si>
    <t>進行基準売上科目
（借方、貸方）</t>
    <rPh sb="0" eb="2">
      <t>シンコウ</t>
    </rPh>
    <rPh sb="2" eb="4">
      <t>キジュン</t>
    </rPh>
    <rPh sb="4" eb="6">
      <t>ウリアゲ</t>
    </rPh>
    <rPh sb="6" eb="8">
      <t>カモク</t>
    </rPh>
    <rPh sb="10" eb="12">
      <t>カリカタ</t>
    </rPh>
    <rPh sb="13" eb="15">
      <t>カシカタ</t>
    </rPh>
    <phoneticPr fontId="2"/>
  </si>
  <si>
    <t>自動仕訳使用する場合のみ、進行基準売上の貸借の科目設定する</t>
    <rPh sb="0" eb="2">
      <t>ジドウ</t>
    </rPh>
    <rPh sb="2" eb="4">
      <t>シワケ</t>
    </rPh>
    <rPh sb="4" eb="6">
      <t>シヨウ</t>
    </rPh>
    <rPh sb="8" eb="10">
      <t>バアイ</t>
    </rPh>
    <rPh sb="13" eb="15">
      <t>シンコウ</t>
    </rPh>
    <rPh sb="15" eb="17">
      <t>キジュン</t>
    </rPh>
    <rPh sb="17" eb="19">
      <t>ウリアゲ</t>
    </rPh>
    <rPh sb="20" eb="22">
      <t>タイシャク</t>
    </rPh>
    <rPh sb="23" eb="25">
      <t>カモク</t>
    </rPh>
    <rPh sb="25" eb="27">
      <t>セッテイ</t>
    </rPh>
    <phoneticPr fontId="2"/>
  </si>
  <si>
    <t>MN&gt;各種マスタ－科目コード</t>
    <rPh sb="3" eb="5">
      <t>カクシュ</t>
    </rPh>
    <rPh sb="9" eb="11">
      <t>カモク</t>
    </rPh>
    <phoneticPr fontId="2"/>
  </si>
  <si>
    <t>進行外注費科目
（借方、貸方）</t>
    <rPh sb="0" eb="2">
      <t>シンコウ</t>
    </rPh>
    <rPh sb="2" eb="4">
      <t>ガイチュウ</t>
    </rPh>
    <rPh sb="4" eb="5">
      <t>ヒ</t>
    </rPh>
    <rPh sb="5" eb="7">
      <t>カモク</t>
    </rPh>
    <rPh sb="9" eb="11">
      <t>カリカタ</t>
    </rPh>
    <rPh sb="12" eb="14">
      <t>カシカタ</t>
    </rPh>
    <phoneticPr fontId="2"/>
  </si>
  <si>
    <t>自動仕訳使用する場合のみ、進行仕入（外注費）の貸借の科目設定する</t>
    <rPh sb="0" eb="2">
      <t>ジドウ</t>
    </rPh>
    <rPh sb="2" eb="4">
      <t>シワケ</t>
    </rPh>
    <rPh sb="4" eb="6">
      <t>シヨウ</t>
    </rPh>
    <rPh sb="8" eb="10">
      <t>バアイ</t>
    </rPh>
    <rPh sb="13" eb="15">
      <t>シンコウ</t>
    </rPh>
    <rPh sb="15" eb="17">
      <t>シイレ</t>
    </rPh>
    <rPh sb="18" eb="20">
      <t>ガイチュウ</t>
    </rPh>
    <rPh sb="20" eb="21">
      <t>ヒ</t>
    </rPh>
    <rPh sb="23" eb="25">
      <t>タイシャク</t>
    </rPh>
    <rPh sb="26" eb="28">
      <t>カモク</t>
    </rPh>
    <rPh sb="28" eb="30">
      <t>セッテイ</t>
    </rPh>
    <phoneticPr fontId="2"/>
  </si>
  <si>
    <t>自動仕訳出力単位</t>
  </si>
  <si>
    <t>自動仕訳使用する場合のみ、原価仕訳の出力単位を設定する</t>
    <rPh sb="2" eb="4">
      <t>シワケ</t>
    </rPh>
    <rPh sb="13" eb="15">
      <t>ゲンカ</t>
    </rPh>
    <rPh sb="15" eb="17">
      <t>シワケ</t>
    </rPh>
    <rPh sb="18" eb="20">
      <t>シュツリョク</t>
    </rPh>
    <rPh sb="20" eb="22">
      <t>タンイ</t>
    </rPh>
    <rPh sb="23" eb="25">
      <t>セッテイ</t>
    </rPh>
    <phoneticPr fontId="2"/>
  </si>
  <si>
    <t>MN&gt;各種マスタ－科目コード
MN&gt;原価・物販項目設定
MN&gt;原価計上設定</t>
    <rPh sb="3" eb="5">
      <t>カクシュ</t>
    </rPh>
    <rPh sb="9" eb="11">
      <t>カモク</t>
    </rPh>
    <phoneticPr fontId="2"/>
  </si>
  <si>
    <t>自動仕訳部門</t>
  </si>
  <si>
    <t>自動仕訳出力単位が全社の場合、設定する</t>
    <rPh sb="0" eb="2">
      <t>ジドウ</t>
    </rPh>
    <rPh sb="2" eb="4">
      <t>シワケ</t>
    </rPh>
    <rPh sb="4" eb="6">
      <t>シュツリョク</t>
    </rPh>
    <rPh sb="6" eb="8">
      <t>タンイ</t>
    </rPh>
    <rPh sb="9" eb="11">
      <t>ゼンシャ</t>
    </rPh>
    <rPh sb="12" eb="14">
      <t>バアイ</t>
    </rPh>
    <rPh sb="15" eb="17">
      <t>セッテイ</t>
    </rPh>
    <phoneticPr fontId="2"/>
  </si>
  <si>
    <t>組織変更振替科目</t>
  </si>
  <si>
    <t>組織変更処理時に、原価振替科目を設定する</t>
    <rPh sb="0" eb="2">
      <t>ソシキ</t>
    </rPh>
    <rPh sb="2" eb="4">
      <t>ヘンコウ</t>
    </rPh>
    <rPh sb="4" eb="6">
      <t>ショリ</t>
    </rPh>
    <rPh sb="6" eb="7">
      <t>ジ</t>
    </rPh>
    <rPh sb="9" eb="11">
      <t>ゲンカ</t>
    </rPh>
    <rPh sb="11" eb="13">
      <t>フリカエ</t>
    </rPh>
    <rPh sb="13" eb="15">
      <t>カモク</t>
    </rPh>
    <rPh sb="16" eb="18">
      <t>セッテイ</t>
    </rPh>
    <phoneticPr fontId="2"/>
  </si>
  <si>
    <t>経費・物販データ担当者</t>
    <rPh sb="0" eb="2">
      <t>ケイヒ</t>
    </rPh>
    <rPh sb="3" eb="5">
      <t>ブッパン</t>
    </rPh>
    <rPh sb="8" eb="11">
      <t>タントウシャ</t>
    </rPh>
    <phoneticPr fontId="2"/>
  </si>
  <si>
    <t>csvファイルによる経費・物販データ取込の際、担当者コードが空欄であった場合に自動セットする</t>
    <rPh sb="10" eb="12">
      <t>ケイヒ</t>
    </rPh>
    <rPh sb="13" eb="15">
      <t>ブッパン</t>
    </rPh>
    <rPh sb="18" eb="20">
      <t>トリコミ</t>
    </rPh>
    <rPh sb="21" eb="22">
      <t>サイ</t>
    </rPh>
    <rPh sb="23" eb="26">
      <t>タントウシャ</t>
    </rPh>
    <rPh sb="30" eb="32">
      <t>クウラン</t>
    </rPh>
    <rPh sb="36" eb="38">
      <t>バアイ</t>
    </rPh>
    <rPh sb="39" eb="41">
      <t>ジドウ</t>
    </rPh>
    <phoneticPr fontId="2"/>
  </si>
  <si>
    <t>MN&gt;データ取込－実績：プロジェクト経費データ取込</t>
    <phoneticPr fontId="2"/>
  </si>
  <si>
    <t>消費税
（端数処理、税率、施行日、経過措置指定日）</t>
    <rPh sb="0" eb="3">
      <t>ショウヒゼイ</t>
    </rPh>
    <phoneticPr fontId="2"/>
  </si>
  <si>
    <t>進行基準売上や進行仕入(外注費)の仕訳データ作成の際、経過措置期間を考慮した消費税が設定される。</t>
    <rPh sb="0" eb="2">
      <t>シンコウ</t>
    </rPh>
    <rPh sb="2" eb="4">
      <t>キジュン</t>
    </rPh>
    <rPh sb="4" eb="6">
      <t>ウリアゲ</t>
    </rPh>
    <rPh sb="7" eb="9">
      <t>シンコウ</t>
    </rPh>
    <rPh sb="9" eb="11">
      <t>シイレ</t>
    </rPh>
    <rPh sb="12" eb="14">
      <t>ガイチュウ</t>
    </rPh>
    <rPh sb="14" eb="15">
      <t>ヒ</t>
    </rPh>
    <rPh sb="17" eb="19">
      <t>シワケ</t>
    </rPh>
    <rPh sb="22" eb="24">
      <t>サクセイ</t>
    </rPh>
    <rPh sb="25" eb="26">
      <t>サイ</t>
    </rPh>
    <rPh sb="27" eb="29">
      <t>ケイカ</t>
    </rPh>
    <rPh sb="29" eb="31">
      <t>ソチ</t>
    </rPh>
    <rPh sb="31" eb="33">
      <t>キカン</t>
    </rPh>
    <rPh sb="34" eb="36">
      <t>コウリョ</t>
    </rPh>
    <rPh sb="38" eb="41">
      <t>ショウヒゼイ</t>
    </rPh>
    <rPh sb="42" eb="44">
      <t>セッテイ</t>
    </rPh>
    <phoneticPr fontId="2"/>
  </si>
  <si>
    <t>MN&gt;汎用データ出力－仕訳：仕訳実績一覧、仕訳：会計システム連携仕訳－借方消費税金額、貸方消費税金額（項目）</t>
    <phoneticPr fontId="2"/>
  </si>
  <si>
    <t>進捗遅延
（パターン、条件（黄表示）、条件（赤表示））</t>
    <rPh sb="0" eb="2">
      <t>シンチョク</t>
    </rPh>
    <rPh sb="2" eb="4">
      <t>チエン</t>
    </rPh>
    <phoneticPr fontId="2"/>
  </si>
  <si>
    <t xml:space="preserve">プロジェクト一覧で！のアラートが表示される。
</t>
    <rPh sb="6" eb="8">
      <t>イチラン</t>
    </rPh>
    <rPh sb="16" eb="18">
      <t>ヒョウジ</t>
    </rPh>
    <phoneticPr fontId="2"/>
  </si>
  <si>
    <t xml:space="preserve">MN&gt;プロジェクト一覧
MN&gt;PJ進捗報告一覧
</t>
    <phoneticPr fontId="2"/>
  </si>
  <si>
    <t>MN&gt;プロジェクトタイプマスタ設定</t>
    <phoneticPr fontId="2"/>
  </si>
  <si>
    <t>コスト超過</t>
    <rPh sb="3" eb="5">
      <t>チョウカ</t>
    </rPh>
    <phoneticPr fontId="2"/>
  </si>
  <si>
    <t>実行予算と見込原価の乖離</t>
    <rPh sb="0" eb="2">
      <t>ジッコウ</t>
    </rPh>
    <rPh sb="2" eb="4">
      <t>ヨサン</t>
    </rPh>
    <rPh sb="5" eb="7">
      <t>ミコミ</t>
    </rPh>
    <rPh sb="7" eb="9">
      <t>ゲンカ</t>
    </rPh>
    <rPh sb="10" eb="12">
      <t>カイリ</t>
    </rPh>
    <phoneticPr fontId="2"/>
  </si>
  <si>
    <t>後原価</t>
    <rPh sb="0" eb="1">
      <t>アト</t>
    </rPh>
    <rPh sb="1" eb="3">
      <t>ゲンカ</t>
    </rPh>
    <phoneticPr fontId="2"/>
  </si>
  <si>
    <t>先行着手</t>
    <rPh sb="0" eb="2">
      <t>センコウ</t>
    </rPh>
    <rPh sb="2" eb="4">
      <t>チャクシュ</t>
    </rPh>
    <phoneticPr fontId="2"/>
  </si>
  <si>
    <t>見込利益</t>
    <rPh sb="0" eb="2">
      <t>ミコミ</t>
    </rPh>
    <rPh sb="2" eb="4">
      <t>リエキ</t>
    </rPh>
    <phoneticPr fontId="2"/>
  </si>
  <si>
    <t>見込利益率</t>
    <rPh sb="0" eb="2">
      <t>ミコミ</t>
    </rPh>
    <rPh sb="2" eb="4">
      <t>リエキ</t>
    </rPh>
    <rPh sb="4" eb="5">
      <t>リツ</t>
    </rPh>
    <phoneticPr fontId="2"/>
  </si>
  <si>
    <t>進捗報告</t>
    <rPh sb="0" eb="2">
      <t>シンチョク</t>
    </rPh>
    <rPh sb="2" eb="4">
      <t>ホウコク</t>
    </rPh>
    <phoneticPr fontId="2"/>
  </si>
  <si>
    <t>MN&gt;PJ進捗報告一覧
MN&gt;プロジェクト一覧</t>
    <rPh sb="21" eb="23">
      <t>イチラン</t>
    </rPh>
    <phoneticPr fontId="2"/>
  </si>
  <si>
    <t xml:space="preserve">
MN&gt;プロジェクトタイプマスタ設定
MN&gt;ドメインマスタ設定－各種マスタ－進捗報告周期</t>
    <rPh sb="29" eb="31">
      <t>セッテイ</t>
    </rPh>
    <rPh sb="32" eb="34">
      <t>カクシュ</t>
    </rPh>
    <rPh sb="38" eb="40">
      <t>シンチョク</t>
    </rPh>
    <rPh sb="40" eb="42">
      <t>ホウコク</t>
    </rPh>
    <rPh sb="42" eb="44">
      <t>シュウキ</t>
    </rPh>
    <phoneticPr fontId="2"/>
  </si>
  <si>
    <t>利益率低下</t>
    <rPh sb="0" eb="2">
      <t>リエキ</t>
    </rPh>
    <rPh sb="2" eb="3">
      <t>リツ</t>
    </rPh>
    <rPh sb="3" eb="5">
      <t>テイカ</t>
    </rPh>
    <phoneticPr fontId="2"/>
  </si>
  <si>
    <t>分析レポートで問題プロジェクトとして出力される</t>
    <rPh sb="0" eb="2">
      <t>ブンセキ</t>
    </rPh>
    <rPh sb="7" eb="9">
      <t>モンダイ</t>
    </rPh>
    <rPh sb="18" eb="20">
      <t>シュツリョク</t>
    </rPh>
    <phoneticPr fontId="2"/>
  </si>
  <si>
    <t>MN&gt;分析レポート－問題プロジェクト発生状況－利益低下PJ（項目）</t>
    <phoneticPr fontId="2"/>
  </si>
  <si>
    <t>工数委託者の委託先契約登録漏れ</t>
    <rPh sb="0" eb="2">
      <t>コウスウ</t>
    </rPh>
    <rPh sb="2" eb="5">
      <t>イタクシャ</t>
    </rPh>
    <rPh sb="6" eb="9">
      <t>イタクサキ</t>
    </rPh>
    <rPh sb="9" eb="11">
      <t>ケイヤク</t>
    </rPh>
    <rPh sb="11" eb="13">
      <t>トウロク</t>
    </rPh>
    <rPh sb="13" eb="14">
      <t>モ</t>
    </rPh>
    <phoneticPr fontId="2"/>
  </si>
  <si>
    <t>月次締め処理にエラーもしくは警告表示される</t>
  </si>
  <si>
    <t>MN&gt;委託先契約登録</t>
    <rPh sb="3" eb="10">
      <t>イタクサキケイヤクトウロク</t>
    </rPh>
    <phoneticPr fontId="2"/>
  </si>
  <si>
    <t>工数委託者の委託費計上漏れ</t>
    <rPh sb="0" eb="2">
      <t>コウスウ</t>
    </rPh>
    <rPh sb="2" eb="5">
      <t>イタクシャ</t>
    </rPh>
    <rPh sb="6" eb="8">
      <t>イタク</t>
    </rPh>
    <rPh sb="8" eb="9">
      <t>ヒ</t>
    </rPh>
    <rPh sb="9" eb="11">
      <t>ケイジョウ</t>
    </rPh>
    <rPh sb="11" eb="12">
      <t>モ</t>
    </rPh>
    <phoneticPr fontId="2"/>
  </si>
  <si>
    <t>MN&gt;委託費計上</t>
    <rPh sb="3" eb="5">
      <t>イタク</t>
    </rPh>
    <rPh sb="5" eb="6">
      <t>ヒ</t>
    </rPh>
    <rPh sb="6" eb="8">
      <t>ケイジョウ</t>
    </rPh>
    <phoneticPr fontId="2"/>
  </si>
  <si>
    <t>一括委託先の委託先契約登録漏れ</t>
    <rPh sb="0" eb="2">
      <t>イッカツ</t>
    </rPh>
    <rPh sb="2" eb="5">
      <t>イタクサキ</t>
    </rPh>
    <rPh sb="6" eb="9">
      <t>イタクサキ</t>
    </rPh>
    <rPh sb="9" eb="11">
      <t>ケイヤク</t>
    </rPh>
    <rPh sb="11" eb="13">
      <t>トウロク</t>
    </rPh>
    <rPh sb="13" eb="14">
      <t>モ</t>
    </rPh>
    <phoneticPr fontId="2"/>
  </si>
  <si>
    <t>PJ&gt;プロジェクト別採算登録
MN&gt;委託先契約登録</t>
    <rPh sb="9" eb="10">
      <t>ベツ</t>
    </rPh>
    <rPh sb="10" eb="12">
      <t>サイサン</t>
    </rPh>
    <rPh sb="12" eb="14">
      <t>トウロク</t>
    </rPh>
    <rPh sb="18" eb="21">
      <t>イタクサキ</t>
    </rPh>
    <rPh sb="21" eb="23">
      <t>ケイヤク</t>
    </rPh>
    <rPh sb="23" eb="25">
      <t>トウロク</t>
    </rPh>
    <phoneticPr fontId="2"/>
  </si>
  <si>
    <t>一括委託先の検収漏れ</t>
    <rPh sb="0" eb="2">
      <t>イッカツ</t>
    </rPh>
    <rPh sb="2" eb="4">
      <t>イタク</t>
    </rPh>
    <rPh sb="4" eb="5">
      <t>サキ</t>
    </rPh>
    <rPh sb="6" eb="8">
      <t>ケンシュウ</t>
    </rPh>
    <rPh sb="8" eb="9">
      <t>モ</t>
    </rPh>
    <phoneticPr fontId="2"/>
  </si>
  <si>
    <t>MN&gt;委託先契約登録</t>
    <rPh sb="3" eb="6">
      <t>イタクサキ</t>
    </rPh>
    <rPh sb="6" eb="8">
      <t>ケイヤク</t>
    </rPh>
    <rPh sb="8" eb="10">
      <t>トウロク</t>
    </rPh>
    <phoneticPr fontId="2"/>
  </si>
  <si>
    <t>委託計上後の実績変更</t>
    <rPh sb="0" eb="2">
      <t>イタク</t>
    </rPh>
    <rPh sb="2" eb="4">
      <t>ケイジョウ</t>
    </rPh>
    <rPh sb="4" eb="5">
      <t>ゴ</t>
    </rPh>
    <rPh sb="6" eb="8">
      <t>ジッセキ</t>
    </rPh>
    <rPh sb="8" eb="10">
      <t>ヘンコウ</t>
    </rPh>
    <phoneticPr fontId="2"/>
  </si>
  <si>
    <t>確度ＰＪへの検収日入力</t>
    <rPh sb="0" eb="2">
      <t>カクド</t>
    </rPh>
    <rPh sb="6" eb="9">
      <t>ケンシュウビ</t>
    </rPh>
    <rPh sb="9" eb="11">
      <t>ニュウリョク</t>
    </rPh>
    <phoneticPr fontId="2"/>
  </si>
  <si>
    <t>PJ&gt;プロジェクト登録</t>
    <rPh sb="9" eb="11">
      <t>トウロク</t>
    </rPh>
    <phoneticPr fontId="2"/>
  </si>
  <si>
    <t>当月検収ＰＪの完了漏れ</t>
    <rPh sb="0" eb="2">
      <t>トウゲツ</t>
    </rPh>
    <rPh sb="2" eb="4">
      <t>ケンシュウ</t>
    </rPh>
    <rPh sb="7" eb="9">
      <t>カンリョウ</t>
    </rPh>
    <rPh sb="9" eb="10">
      <t>モ</t>
    </rPh>
    <phoneticPr fontId="2"/>
  </si>
  <si>
    <t>ＰＪ別採算登録の初回更新漏れ</t>
    <rPh sb="2" eb="3">
      <t>ベツ</t>
    </rPh>
    <rPh sb="3" eb="5">
      <t>サイサン</t>
    </rPh>
    <rPh sb="5" eb="7">
      <t>トウロク</t>
    </rPh>
    <rPh sb="8" eb="10">
      <t>ショカイ</t>
    </rPh>
    <rPh sb="10" eb="12">
      <t>コウシン</t>
    </rPh>
    <rPh sb="12" eb="13">
      <t>モ</t>
    </rPh>
    <phoneticPr fontId="2"/>
  </si>
  <si>
    <t>PJ&gt;プロジェクト採算登録</t>
    <rPh sb="9" eb="11">
      <t>サイサン</t>
    </rPh>
    <rPh sb="11" eb="13">
      <t>トウロク</t>
    </rPh>
    <phoneticPr fontId="2"/>
  </si>
  <si>
    <t>一括委託先の進捗率入力完了漏れ</t>
    <rPh sb="0" eb="2">
      <t>イッカツ</t>
    </rPh>
    <rPh sb="2" eb="4">
      <t>イタク</t>
    </rPh>
    <rPh sb="4" eb="5">
      <t>サキ</t>
    </rPh>
    <rPh sb="6" eb="8">
      <t>シンチョク</t>
    </rPh>
    <rPh sb="8" eb="9">
      <t>リツ</t>
    </rPh>
    <rPh sb="9" eb="11">
      <t>ニュウリョク</t>
    </rPh>
    <rPh sb="11" eb="13">
      <t>カンリョウ</t>
    </rPh>
    <rPh sb="13" eb="14">
      <t>モ</t>
    </rPh>
    <phoneticPr fontId="2"/>
  </si>
  <si>
    <t>PJ&gt;プロジェクト別採算登録</t>
    <rPh sb="9" eb="14">
      <t>ベツサイサントウロク</t>
    </rPh>
    <phoneticPr fontId="2"/>
  </si>
  <si>
    <t>未承認ＰＪへの工数入力</t>
    <rPh sb="0" eb="3">
      <t>ミショウニン</t>
    </rPh>
    <rPh sb="7" eb="9">
      <t>コウスウ</t>
    </rPh>
    <rPh sb="9" eb="11">
      <t>ニュウリョク</t>
    </rPh>
    <phoneticPr fontId="2"/>
  </si>
  <si>
    <t>承認対象プロジェクト
PJ&gt;プロジェクト承認・変更履歴</t>
    <rPh sb="0" eb="2">
      <t>ショウニン</t>
    </rPh>
    <rPh sb="2" eb="4">
      <t>タイショウ</t>
    </rPh>
    <rPh sb="20" eb="22">
      <t>ショウニン</t>
    </rPh>
    <rPh sb="23" eb="25">
      <t>ヘンコウ</t>
    </rPh>
    <rPh sb="25" eb="27">
      <t>リレキ</t>
    </rPh>
    <phoneticPr fontId="2"/>
  </si>
  <si>
    <t>未承認ＰＪ</t>
    <rPh sb="0" eb="3">
      <t>ミショウニン</t>
    </rPh>
    <phoneticPr fontId="2"/>
  </si>
  <si>
    <t>勤務表入力完了漏れ</t>
    <rPh sb="0" eb="2">
      <t>キンム</t>
    </rPh>
    <rPh sb="2" eb="3">
      <t>ヒョウ</t>
    </rPh>
    <rPh sb="3" eb="5">
      <t>ニュウリョク</t>
    </rPh>
    <rPh sb="5" eb="7">
      <t>カンリョウ</t>
    </rPh>
    <rPh sb="7" eb="8">
      <t>モ</t>
    </rPh>
    <phoneticPr fontId="2"/>
  </si>
  <si>
    <t>MN&gt;勤務実績表一覧
MN&gt;勤務実績表入力</t>
    <phoneticPr fontId="2"/>
  </si>
  <si>
    <t>工数入力完了漏れ</t>
    <rPh sb="0" eb="2">
      <t>コウスウ</t>
    </rPh>
    <rPh sb="2" eb="4">
      <t>ニュウリョク</t>
    </rPh>
    <rPh sb="4" eb="6">
      <t>カンリョウ</t>
    </rPh>
    <rPh sb="6" eb="7">
      <t>モ</t>
    </rPh>
    <phoneticPr fontId="2"/>
  </si>
  <si>
    <t>MN&gt;勤務実績表一覧
MN&gt;工数入力</t>
    <phoneticPr fontId="2"/>
  </si>
  <si>
    <t>検収日未入力（先行着手以降）</t>
    <rPh sb="0" eb="3">
      <t>ケンシュウビ</t>
    </rPh>
    <rPh sb="3" eb="6">
      <t>ミニュウリョク</t>
    </rPh>
    <rPh sb="7" eb="9">
      <t>センコウ</t>
    </rPh>
    <rPh sb="9" eb="11">
      <t>チャクシュ</t>
    </rPh>
    <rPh sb="11" eb="13">
      <t>イコウ</t>
    </rPh>
    <phoneticPr fontId="2"/>
  </si>
  <si>
    <t>先行着手で当月検収（一括・分割検収）</t>
    <rPh sb="0" eb="2">
      <t>センコウ</t>
    </rPh>
    <rPh sb="2" eb="4">
      <t>チャクシュ</t>
    </rPh>
    <rPh sb="5" eb="7">
      <t>トウゲツ</t>
    </rPh>
    <rPh sb="7" eb="9">
      <t>ケンシュウ</t>
    </rPh>
    <rPh sb="10" eb="12">
      <t>イッカツ</t>
    </rPh>
    <rPh sb="13" eb="15">
      <t>ブンカツ</t>
    </rPh>
    <rPh sb="15" eb="17">
      <t>ケンシュウ</t>
    </rPh>
    <phoneticPr fontId="2"/>
  </si>
  <si>
    <t>先行着手で当月売上（毎月検収）</t>
    <rPh sb="0" eb="2">
      <t>センコウ</t>
    </rPh>
    <rPh sb="2" eb="4">
      <t>チャクシュ</t>
    </rPh>
    <rPh sb="5" eb="7">
      <t>トウゲツ</t>
    </rPh>
    <rPh sb="7" eb="9">
      <t>ウリアゲ</t>
    </rPh>
    <rPh sb="10" eb="12">
      <t>マイツキ</t>
    </rPh>
    <rPh sb="12" eb="14">
      <t>ケンシュウ</t>
    </rPh>
    <phoneticPr fontId="2"/>
  </si>
  <si>
    <t>先行着手で当月原価（毎月検収）</t>
    <rPh sb="0" eb="2">
      <t>センコウ</t>
    </rPh>
    <rPh sb="2" eb="4">
      <t>チャクシュ</t>
    </rPh>
    <rPh sb="5" eb="7">
      <t>トウゲツ</t>
    </rPh>
    <rPh sb="7" eb="9">
      <t>ゲンカ</t>
    </rPh>
    <rPh sb="10" eb="12">
      <t>マイツキ</t>
    </rPh>
    <rPh sb="12" eb="14">
      <t>ケンシュウ</t>
    </rPh>
    <phoneticPr fontId="2"/>
  </si>
  <si>
    <t>ＰＪ期間前原価計上（毎月検収）</t>
    <rPh sb="2" eb="4">
      <t>キカン</t>
    </rPh>
    <rPh sb="4" eb="5">
      <t>マエ</t>
    </rPh>
    <rPh sb="5" eb="7">
      <t>ゲンカ</t>
    </rPh>
    <rPh sb="7" eb="9">
      <t>ケイジョウ</t>
    </rPh>
    <rPh sb="10" eb="12">
      <t>マイツキ</t>
    </rPh>
    <rPh sb="12" eb="14">
      <t>ケンシュウ</t>
    </rPh>
    <phoneticPr fontId="2"/>
  </si>
  <si>
    <t>社内委託の契約不正</t>
    <rPh sb="0" eb="2">
      <t>シャナイ</t>
    </rPh>
    <rPh sb="2" eb="4">
      <t>イタク</t>
    </rPh>
    <rPh sb="5" eb="7">
      <t>ケイヤク</t>
    </rPh>
    <rPh sb="7" eb="9">
      <t>フセイ</t>
    </rPh>
    <phoneticPr fontId="2"/>
  </si>
  <si>
    <t>PJ&gt;プロジェクト登録
MN&gt;委託先契約登録</t>
    <rPh sb="9" eb="11">
      <t>トウロク</t>
    </rPh>
    <rPh sb="15" eb="18">
      <t>イタクサキ</t>
    </rPh>
    <rPh sb="18" eb="20">
      <t>ケイヤク</t>
    </rPh>
    <rPh sb="20" eb="22">
      <t>トウロク</t>
    </rPh>
    <phoneticPr fontId="2"/>
  </si>
  <si>
    <t>検収情報未設定（分割検収）</t>
    <rPh sb="0" eb="2">
      <t>ケンシュウ</t>
    </rPh>
    <rPh sb="2" eb="4">
      <t>ジョウホウ</t>
    </rPh>
    <rPh sb="4" eb="7">
      <t>ミセッテイ</t>
    </rPh>
    <rPh sb="8" eb="10">
      <t>ブンカツ</t>
    </rPh>
    <rPh sb="10" eb="12">
      <t>ケンシュウ</t>
    </rPh>
    <phoneticPr fontId="2"/>
  </si>
  <si>
    <t>契約金額不一致</t>
    <rPh sb="0" eb="4">
      <t>ケイヤクキンガク</t>
    </rPh>
    <rPh sb="4" eb="7">
      <t>フイッチ</t>
    </rPh>
    <phoneticPr fontId="2"/>
  </si>
  <si>
    <t>SMTPホスト名</t>
    <rPh sb="7" eb="8">
      <t>メイ</t>
    </rPh>
    <phoneticPr fontId="2"/>
  </si>
  <si>
    <t>OBPMからメール通知が可能となる。</t>
    <rPh sb="9" eb="11">
      <t>ツウチ</t>
    </rPh>
    <rPh sb="12" eb="14">
      <t>カノウ</t>
    </rPh>
    <phoneticPr fontId="2"/>
  </si>
  <si>
    <t>MN&gt;アカウント登録－メールアドレス（項目）
MN&gt;メール配信設定
MN&gt;ドメインマスタ設定－メール配信設定</t>
    <rPh sb="8" eb="10">
      <t>トウロク</t>
    </rPh>
    <rPh sb="19" eb="21">
      <t>コウモク</t>
    </rPh>
    <rPh sb="29" eb="31">
      <t>ハイシン</t>
    </rPh>
    <rPh sb="31" eb="33">
      <t>セッテイ</t>
    </rPh>
    <rPh sb="44" eb="46">
      <t>セッテイ</t>
    </rPh>
    <rPh sb="50" eb="52">
      <t>ハイシン</t>
    </rPh>
    <rPh sb="52" eb="54">
      <t>セッテイ</t>
    </rPh>
    <phoneticPr fontId="2"/>
  </si>
  <si>
    <t>SMTPポート番号</t>
    <rPh sb="7" eb="9">
      <t>バンゴウ</t>
    </rPh>
    <phoneticPr fontId="2"/>
  </si>
  <si>
    <t>SMTP認証</t>
    <rPh sb="4" eb="6">
      <t>ニンショウ</t>
    </rPh>
    <phoneticPr fontId="2"/>
  </si>
  <si>
    <t>プロジェクトコード桁数</t>
    <rPh sb="9" eb="11">
      <t>ケタスウ</t>
    </rPh>
    <phoneticPr fontId="2"/>
  </si>
  <si>
    <t>プロジェクトコードの最大入力桁数が決まる</t>
    <rPh sb="10" eb="12">
      <t>サイダイ</t>
    </rPh>
    <rPh sb="12" eb="14">
      <t>ニュウリョク</t>
    </rPh>
    <rPh sb="14" eb="16">
      <t>ケタスウ</t>
    </rPh>
    <rPh sb="17" eb="18">
      <t>キ</t>
    </rPh>
    <phoneticPr fontId="2"/>
  </si>
  <si>
    <t>MN&gt;プロジェクト登録
MN&gt;コード採番パターン設定</t>
    <rPh sb="9" eb="11">
      <t>トウロク</t>
    </rPh>
    <rPh sb="18" eb="20">
      <t>サイバン</t>
    </rPh>
    <rPh sb="19" eb="20">
      <t>バン</t>
    </rPh>
    <rPh sb="24" eb="26">
      <t>セッテイ</t>
    </rPh>
    <phoneticPr fontId="2"/>
  </si>
  <si>
    <t>各種一覧検索・照会画面</t>
    <rPh sb="0" eb="2">
      <t>カクシュ</t>
    </rPh>
    <rPh sb="2" eb="4">
      <t>イチラン</t>
    </rPh>
    <rPh sb="4" eb="6">
      <t>ケンサク</t>
    </rPh>
    <rPh sb="7" eb="9">
      <t>ショウカイ</t>
    </rPh>
    <rPh sb="9" eb="11">
      <t>ガメン</t>
    </rPh>
    <phoneticPr fontId="2"/>
  </si>
  <si>
    <t>検索結果最大件数</t>
    <rPh sb="0" eb="2">
      <t>ケンサク</t>
    </rPh>
    <rPh sb="2" eb="4">
      <t>ケッカ</t>
    </rPh>
    <rPh sb="4" eb="6">
      <t>サイダイ</t>
    </rPh>
    <rPh sb="6" eb="8">
      <t>ケンスウ</t>
    </rPh>
    <phoneticPr fontId="2"/>
  </si>
  <si>
    <t>検索照会で一度に表示させる最大件数が決まる。検索条件を指定して再検索を促すメッセージが出力される。</t>
    <rPh sb="0" eb="2">
      <t>ケンサク</t>
    </rPh>
    <rPh sb="2" eb="4">
      <t>ショウカイ</t>
    </rPh>
    <rPh sb="5" eb="7">
      <t>イチド</t>
    </rPh>
    <rPh sb="8" eb="10">
      <t>ヒョウジ</t>
    </rPh>
    <rPh sb="13" eb="15">
      <t>サイダイ</t>
    </rPh>
    <rPh sb="15" eb="17">
      <t>ケンスウ</t>
    </rPh>
    <rPh sb="18" eb="19">
      <t>キ</t>
    </rPh>
    <rPh sb="22" eb="24">
      <t>ケンサク</t>
    </rPh>
    <rPh sb="24" eb="26">
      <t>ジョウケン</t>
    </rPh>
    <rPh sb="27" eb="29">
      <t>シテイ</t>
    </rPh>
    <rPh sb="31" eb="32">
      <t>サイ</t>
    </rPh>
    <rPh sb="32" eb="34">
      <t>ケンサク</t>
    </rPh>
    <rPh sb="35" eb="36">
      <t>ウナガ</t>
    </rPh>
    <rPh sb="43" eb="45">
      <t>シュツリョク</t>
    </rPh>
    <phoneticPr fontId="2"/>
  </si>
  <si>
    <t>明細I/Fコード</t>
    <rPh sb="0" eb="2">
      <t>メイサイ</t>
    </rPh>
    <phoneticPr fontId="2"/>
  </si>
  <si>
    <t>明細コードが設定できる</t>
    <rPh sb="0" eb="2">
      <t>メイサイ</t>
    </rPh>
    <rPh sb="6" eb="8">
      <t>セッテイ</t>
    </rPh>
    <phoneticPr fontId="2"/>
  </si>
  <si>
    <t>PJ&gt;ガントチャート
PJ&gt;明細登録</t>
    <rPh sb="14" eb="16">
      <t>メイサイ</t>
    </rPh>
    <rPh sb="16" eb="18">
      <t>トウロク</t>
    </rPh>
    <phoneticPr fontId="2"/>
  </si>
  <si>
    <t>本人スキル評価閲覧</t>
    <rPh sb="0" eb="2">
      <t>ホンニン</t>
    </rPh>
    <rPh sb="5" eb="7">
      <t>ヒョウカ</t>
    </rPh>
    <rPh sb="7" eb="9">
      <t>エツラン</t>
    </rPh>
    <phoneticPr fontId="2"/>
  </si>
  <si>
    <t>他人（他アカウント）が設定した自評価が参照可能となる</t>
    <rPh sb="0" eb="2">
      <t>タニン</t>
    </rPh>
    <rPh sb="3" eb="4">
      <t>ホカ</t>
    </rPh>
    <rPh sb="11" eb="13">
      <t>セッテイ</t>
    </rPh>
    <rPh sb="15" eb="16">
      <t>ジ</t>
    </rPh>
    <rPh sb="16" eb="18">
      <t>ヒョウカ</t>
    </rPh>
    <rPh sb="19" eb="21">
      <t>サンショウ</t>
    </rPh>
    <rPh sb="21" eb="23">
      <t>カノウ</t>
    </rPh>
    <phoneticPr fontId="2"/>
  </si>
  <si>
    <t>PJ&gt;プロジェクトメンバスキル評価、スキル照会</t>
    <rPh sb="15" eb="17">
      <t>ヒョウカ</t>
    </rPh>
    <rPh sb="21" eb="23">
      <t>ショウカイ</t>
    </rPh>
    <phoneticPr fontId="2"/>
  </si>
  <si>
    <t>OBPMタイムアウト時間</t>
    <phoneticPr fontId="2"/>
  </si>
  <si>
    <t>クライアント操作のタイムアウトが設定できる</t>
    <rPh sb="6" eb="8">
      <t>ソウサ</t>
    </rPh>
    <rPh sb="16" eb="18">
      <t>セッテイ</t>
    </rPh>
    <phoneticPr fontId="2"/>
  </si>
  <si>
    <t>ＯＢＰＭでボタン押下した際、タイムアウトが発生すると強制的にログアウトされる。</t>
    <rPh sb="8" eb="10">
      <t>オウカ</t>
    </rPh>
    <rPh sb="12" eb="13">
      <t>サイ</t>
    </rPh>
    <rPh sb="21" eb="23">
      <t>ハッセイ</t>
    </rPh>
    <rPh sb="26" eb="29">
      <t>キョウセイテキ</t>
    </rPh>
    <phoneticPr fontId="2"/>
  </si>
  <si>
    <t>会社情報</t>
    <rPh sb="0" eb="2">
      <t>カイシャ</t>
    </rPh>
    <rPh sb="2" eb="4">
      <t>ジョウホウ</t>
    </rPh>
    <phoneticPr fontId="2"/>
  </si>
  <si>
    <t>その他設定が必要な項目</t>
    <rPh sb="2" eb="3">
      <t>タ</t>
    </rPh>
    <rPh sb="3" eb="5">
      <t>セッテイ</t>
    </rPh>
    <rPh sb="6" eb="8">
      <t>ヒツヨウ</t>
    </rPh>
    <rPh sb="9" eb="11">
      <t>コウモク</t>
    </rPh>
    <phoneticPr fontId="2"/>
  </si>
  <si>
    <t>影響する画面と項目</t>
    <rPh sb="0" eb="2">
      <t>エイキョウ</t>
    </rPh>
    <rPh sb="4" eb="6">
      <t>ガメン</t>
    </rPh>
    <rPh sb="7" eb="9">
      <t>コウモク</t>
    </rPh>
    <phoneticPr fontId="2"/>
  </si>
  <si>
    <r>
      <t>MN&gt;自社マスタ－締処理時チェック（タブ）－</t>
    </r>
    <r>
      <rPr>
        <sz val="11"/>
        <color rgb="FFFF0000"/>
        <rFont val="ＭＳ Ｐゴシック"/>
        <family val="3"/>
        <charset val="128"/>
        <scheme val="minor"/>
      </rPr>
      <t>工数入力承認漏れ</t>
    </r>
    <r>
      <rPr>
        <sz val="11"/>
        <color theme="1"/>
        <rFont val="ＭＳ Ｐゴシック"/>
        <family val="2"/>
        <charset val="128"/>
        <scheme val="minor"/>
      </rPr>
      <t>（項目）←</t>
    </r>
    <r>
      <rPr>
        <sz val="11"/>
        <color rgb="FFFF0000"/>
        <rFont val="ＭＳ Ｐゴシック"/>
        <family val="3"/>
        <charset val="128"/>
        <scheme val="minor"/>
      </rPr>
      <t>完了漏れから変わる</t>
    </r>
    <rPh sb="26" eb="28">
      <t>ショウニン</t>
    </rPh>
    <rPh sb="35" eb="38">
      <t>カンリョウモ</t>
    </rPh>
    <rPh sb="41" eb="42">
      <t>カ</t>
    </rPh>
    <phoneticPr fontId="2"/>
  </si>
  <si>
    <t>社外一括委託の計上</t>
    <phoneticPr fontId="2"/>
  </si>
  <si>
    <t>委託の販管費算出方法</t>
    <phoneticPr fontId="2"/>
  </si>
  <si>
    <t>リソースヒストグラム上書き区分</t>
    <phoneticPr fontId="2"/>
  </si>
  <si>
    <t>当月入力禁止中、実績データ取込（経費データ取込など）を可能とします</t>
    <rPh sb="0" eb="2">
      <t>トウゲツ</t>
    </rPh>
    <rPh sb="2" eb="4">
      <t>ニュウリョク</t>
    </rPh>
    <rPh sb="4" eb="6">
      <t>キンシ</t>
    </rPh>
    <rPh sb="6" eb="7">
      <t>チュウ</t>
    </rPh>
    <rPh sb="8" eb="10">
      <t>ジッセキ</t>
    </rPh>
    <rPh sb="13" eb="15">
      <t>トリコミ</t>
    </rPh>
    <rPh sb="16" eb="18">
      <t>ケイヒ</t>
    </rPh>
    <rPh sb="21" eb="23">
      <t>トリコミ</t>
    </rPh>
    <rPh sb="27" eb="29">
      <t>カノウ</t>
    </rPh>
    <phoneticPr fontId="2"/>
  </si>
  <si>
    <t>■基本情報</t>
    <rPh sb="1" eb="5">
      <t>キホンジョウホウ</t>
    </rPh>
    <phoneticPr fontId="2"/>
  </si>
  <si>
    <t>■勤怠情報</t>
    <rPh sb="1" eb="5">
      <t>キンタイジョウホウ</t>
    </rPh>
    <phoneticPr fontId="2"/>
  </si>
  <si>
    <r>
      <t xml:space="preserve">※月次締処理を実施すると計算される
</t>
    </r>
    <r>
      <rPr>
        <sz val="11"/>
        <color rgb="FF00B0F0"/>
        <rFont val="ＭＳ Ｐゴシック"/>
        <family val="3"/>
        <charset val="128"/>
        <scheme val="minor"/>
      </rPr>
      <t>MN&gt;原価・物販項目設定
MN&gt;社員ランク別標準原価設定</t>
    </r>
    <rPh sb="1" eb="3">
      <t>ゲツジ</t>
    </rPh>
    <rPh sb="3" eb="4">
      <t>シメ</t>
    </rPh>
    <rPh sb="4" eb="6">
      <t>ショリ</t>
    </rPh>
    <rPh sb="7" eb="9">
      <t>ジッシ</t>
    </rPh>
    <rPh sb="12" eb="14">
      <t>ケイサン</t>
    </rPh>
    <rPh sb="21" eb="23">
      <t>ゲンカ</t>
    </rPh>
    <rPh sb="24" eb="26">
      <t>ブッパン</t>
    </rPh>
    <rPh sb="26" eb="28">
      <t>コウモク</t>
    </rPh>
    <rPh sb="28" eb="30">
      <t>セッテイ</t>
    </rPh>
    <rPh sb="34" eb="36">
      <t>シャイン</t>
    </rPh>
    <rPh sb="39" eb="40">
      <t>ベツ</t>
    </rPh>
    <rPh sb="40" eb="42">
      <t>ヒョウジュン</t>
    </rPh>
    <rPh sb="42" eb="44">
      <t>ゲンカ</t>
    </rPh>
    <rPh sb="44" eb="46">
      <t>セッテイ</t>
    </rPh>
    <phoneticPr fontId="2"/>
  </si>
  <si>
    <t>工数入力　入力周期(初期値)</t>
    <rPh sb="5" eb="7">
      <t>ニュウリョク</t>
    </rPh>
    <rPh sb="7" eb="9">
      <t>シュウキ</t>
    </rPh>
    <rPh sb="10" eb="13">
      <t>ショキチ</t>
    </rPh>
    <phoneticPr fontId="2"/>
  </si>
  <si>
    <t>工数入力　入力単位</t>
    <rPh sb="5" eb="7">
      <t>ニュウリョク</t>
    </rPh>
    <rPh sb="7" eb="9">
      <t>タンイ</t>
    </rPh>
    <phoneticPr fontId="2"/>
  </si>
  <si>
    <t>工数入力　少数桁数</t>
    <rPh sb="5" eb="7">
      <t>ショウスウ</t>
    </rPh>
    <rPh sb="7" eb="9">
      <t>ケタスウ</t>
    </rPh>
    <phoneticPr fontId="2"/>
  </si>
  <si>
    <t>自社の1日の標準労働時間を入力する</t>
    <phoneticPr fontId="2"/>
  </si>
  <si>
    <t xml:space="preserve">MN&gt;工数入力
</t>
    <phoneticPr fontId="2"/>
  </si>
  <si>
    <t>１ヵ月の標準労働時間</t>
    <phoneticPr fontId="2"/>
  </si>
  <si>
    <t>１ヵ月の時間外労働限度時間</t>
    <phoneticPr fontId="2"/>
  </si>
  <si>
    <r>
      <t xml:space="preserve">PJ&gt;リソースヒストグラム
PJ&gt;原価見積／実行予算
</t>
    </r>
    <r>
      <rPr>
        <sz val="11"/>
        <color rgb="FF00B0F0"/>
        <rFont val="ＭＳ Ｐゴシック"/>
        <family val="3"/>
        <charset val="128"/>
        <scheme val="minor"/>
      </rPr>
      <t>MN&gt;社員ランク別標準原価設定
PJ&gt;プロジェクト別採算管理</t>
    </r>
    <rPh sb="17" eb="19">
      <t>ゲンカ</t>
    </rPh>
    <rPh sb="19" eb="21">
      <t>ミツモ</t>
    </rPh>
    <rPh sb="22" eb="24">
      <t>ジッコウ</t>
    </rPh>
    <rPh sb="24" eb="26">
      <t>ヨサン</t>
    </rPh>
    <rPh sb="30" eb="32">
      <t>シャイン</t>
    </rPh>
    <rPh sb="35" eb="36">
      <t>ベツ</t>
    </rPh>
    <rPh sb="36" eb="38">
      <t>ヒョウジュン</t>
    </rPh>
    <rPh sb="38" eb="42">
      <t>ゲンカセッテイ</t>
    </rPh>
    <rPh sb="52" eb="53">
      <t>ベツ</t>
    </rPh>
    <rPh sb="53" eb="57">
      <t>サイサンカンリ</t>
    </rPh>
    <phoneticPr fontId="2"/>
  </si>
  <si>
    <t>１ヵ月の残業時間警告値</t>
    <phoneticPr fontId="2"/>
  </si>
  <si>
    <t>MN&gt;勤務パターンマスタ（所定労働時間を選択している場合）</t>
    <rPh sb="3" eb="5">
      <t>キンム</t>
    </rPh>
    <rPh sb="13" eb="15">
      <t>ショテイ</t>
    </rPh>
    <rPh sb="15" eb="17">
      <t>ロウドウ</t>
    </rPh>
    <rPh sb="17" eb="19">
      <t>ジカン</t>
    </rPh>
    <rPh sb="20" eb="22">
      <t>センタク</t>
    </rPh>
    <rPh sb="26" eb="28">
      <t>バアイ</t>
    </rPh>
    <phoneticPr fontId="2"/>
  </si>
  <si>
    <t>PJ&gt;リソースヒストグラム
PJ&gt;ガントチャート
MN&gt;開発メンバアサイン状況</t>
    <phoneticPr fontId="2"/>
  </si>
  <si>
    <t xml:space="preserve">平日割増適用範囲
平日割増適応範囲(規定時間)[時間] </t>
    <rPh sb="0" eb="2">
      <t>ヘイジツ</t>
    </rPh>
    <rPh sb="2" eb="4">
      <t>ワリマシ</t>
    </rPh>
    <rPh sb="4" eb="6">
      <t>テキヨウ</t>
    </rPh>
    <rPh sb="6" eb="8">
      <t>ハンイ</t>
    </rPh>
    <phoneticPr fontId="2"/>
  </si>
  <si>
    <t>MN&gt;月次締処理指示</t>
    <phoneticPr fontId="2"/>
  </si>
  <si>
    <t>裁量労働原価反映</t>
    <phoneticPr fontId="2"/>
  </si>
  <si>
    <t>1日の規定労働時間</t>
    <phoneticPr fontId="2"/>
  </si>
  <si>
    <t>法定外休日残業</t>
    <phoneticPr fontId="2"/>
  </si>
  <si>
    <t>平日残業</t>
    <phoneticPr fontId="2"/>
  </si>
  <si>
    <t>法定休日残業</t>
    <phoneticPr fontId="2"/>
  </si>
  <si>
    <t>平日深夜残業</t>
    <phoneticPr fontId="2"/>
  </si>
  <si>
    <t>法定外休日深夜残業</t>
    <phoneticPr fontId="2"/>
  </si>
  <si>
    <t>法定休日深夜残業</t>
    <phoneticPr fontId="2"/>
  </si>
  <si>
    <t>限度時間超過割増</t>
    <phoneticPr fontId="2"/>
  </si>
  <si>
    <t>60時間超過割増</t>
    <phoneticPr fontId="2"/>
  </si>
  <si>
    <t>1か月の総労働時間</t>
    <phoneticPr fontId="2"/>
  </si>
  <si>
    <t>1ヶ月の規定労働時間</t>
    <phoneticPr fontId="2"/>
  </si>
  <si>
    <t>不足時間分の労務費</t>
    <rPh sb="0" eb="2">
      <t>フソク</t>
    </rPh>
    <rPh sb="2" eb="5">
      <t>ジカンブン</t>
    </rPh>
    <rPh sb="6" eb="9">
      <t>ロウムヒ</t>
    </rPh>
    <phoneticPr fontId="2"/>
  </si>
  <si>
    <t>残業代割増 所定外</t>
    <phoneticPr fontId="2"/>
  </si>
  <si>
    <t>残業代割増 法定外</t>
    <phoneticPr fontId="2"/>
  </si>
  <si>
    <t>残業代割増 深夜</t>
    <phoneticPr fontId="2"/>
  </si>
  <si>
    <t>残業代割増 法定外休日</t>
    <phoneticPr fontId="2"/>
  </si>
  <si>
    <t>残業代割増 法定休日</t>
    <phoneticPr fontId="2"/>
  </si>
  <si>
    <t>残業代割増 限度時間超過割増</t>
    <phoneticPr fontId="2"/>
  </si>
  <si>
    <t>残業代割増 60時間超過割増</t>
    <phoneticPr fontId="2"/>
  </si>
  <si>
    <t>指定担当者コード</t>
    <rPh sb="0" eb="2">
      <t>シテイ</t>
    </rPh>
    <rPh sb="2" eb="5">
      <t>タントウシャ</t>
    </rPh>
    <phoneticPr fontId="2"/>
  </si>
  <si>
    <t>MN&gt;自社マスタ - 仕訳情報 - 経費・物販データ担当者</t>
    <rPh sb="3" eb="5">
      <t>ジシャ</t>
    </rPh>
    <rPh sb="11" eb="15">
      <t>シワケジョウホウ</t>
    </rPh>
    <phoneticPr fontId="2"/>
  </si>
  <si>
    <t>MN&gt;データ取込</t>
    <rPh sb="6" eb="8">
      <t>トリコミ</t>
    </rPh>
    <phoneticPr fontId="2"/>
  </si>
  <si>
    <t>最終検収後の原価発生</t>
    <phoneticPr fontId="2"/>
  </si>
  <si>
    <t>委託契約</t>
    <rPh sb="0" eb="4">
      <t>イタクケイヤク</t>
    </rPh>
    <phoneticPr fontId="2"/>
  </si>
  <si>
    <t>プロジェクト入力</t>
    <rPh sb="6" eb="8">
      <t>ニュウリョク</t>
    </rPh>
    <phoneticPr fontId="2"/>
  </si>
  <si>
    <t>勤怠入力</t>
    <rPh sb="0" eb="4">
      <t>キンタイニュウリョク</t>
    </rPh>
    <phoneticPr fontId="2"/>
  </si>
  <si>
    <t>検収情報</t>
    <rPh sb="0" eb="4">
      <t>ケンシュウジョウホウ</t>
    </rPh>
    <phoneticPr fontId="2"/>
  </si>
  <si>
    <t>部門情報</t>
    <rPh sb="0" eb="4">
      <t>ブモンジョウホウ</t>
    </rPh>
    <phoneticPr fontId="2"/>
  </si>
  <si>
    <t>共通費の配賦先PJ（工数）なし</t>
    <phoneticPr fontId="2"/>
  </si>
  <si>
    <t>PJ&gt;工数入力</t>
    <rPh sb="3" eb="7">
      <t>コウスウニュウリョク</t>
    </rPh>
    <phoneticPr fontId="2"/>
  </si>
  <si>
    <t>■仕訳情報</t>
    <rPh sb="1" eb="5">
      <t>シワケジョウホウ</t>
    </rPh>
    <phoneticPr fontId="2"/>
  </si>
  <si>
    <t>■要注意PJ情報</t>
    <rPh sb="1" eb="4">
      <t>ヨウチュウイ</t>
    </rPh>
    <rPh sb="6" eb="8">
      <t>ジョウホウ</t>
    </rPh>
    <phoneticPr fontId="2"/>
  </si>
  <si>
    <t>■締処理時チェック</t>
    <rPh sb="1" eb="5">
      <t>シメショリジ</t>
    </rPh>
    <phoneticPr fontId="2"/>
  </si>
  <si>
    <t>■メール送信</t>
    <rPh sb="4" eb="6">
      <t>ソウシン</t>
    </rPh>
    <phoneticPr fontId="2"/>
  </si>
  <si>
    <t>■その他情報</t>
    <rPh sb="3" eb="4">
      <t>タ</t>
    </rPh>
    <rPh sb="4" eb="6">
      <t>ジョウホウ</t>
    </rPh>
    <phoneticPr fontId="2"/>
  </si>
  <si>
    <t>月次締日</t>
    <phoneticPr fontId="2"/>
  </si>
  <si>
    <t>設定して可能になること</t>
    <rPh sb="0" eb="2">
      <t>セッテイ</t>
    </rPh>
    <rPh sb="4" eb="6">
      <t>カノウ</t>
    </rPh>
    <phoneticPr fontId="2"/>
  </si>
  <si>
    <t>年度を指定したデータ表示・出力が可能となる</t>
    <phoneticPr fontId="2"/>
  </si>
  <si>
    <t>年度の切替を暦か年度の選択が可能となる</t>
    <rPh sb="0" eb="2">
      <t>ネンド</t>
    </rPh>
    <rPh sb="3" eb="5">
      <t>キリカエ</t>
    </rPh>
    <rPh sb="6" eb="7">
      <t>コヨミ</t>
    </rPh>
    <rPh sb="8" eb="10">
      <t>ネンド</t>
    </rPh>
    <rPh sb="11" eb="13">
      <t>センタク</t>
    </rPh>
    <rPh sb="14" eb="16">
      <t>カノウ</t>
    </rPh>
    <phoneticPr fontId="2"/>
  </si>
  <si>
    <t>WFを利用した承認申請と履歴管理が可能となる</t>
    <rPh sb="3" eb="5">
      <t>リヨウ</t>
    </rPh>
    <rPh sb="7" eb="9">
      <t>ショウニン</t>
    </rPh>
    <rPh sb="9" eb="11">
      <t>シンセイ</t>
    </rPh>
    <rPh sb="12" eb="14">
      <t>リレキ</t>
    </rPh>
    <rPh sb="14" eb="16">
      <t>カンリ</t>
    </rPh>
    <rPh sb="17" eb="19">
      <t>カノウ</t>
    </rPh>
    <phoneticPr fontId="2"/>
  </si>
  <si>
    <t>工数入力の月次入力完了の簡易チェック（承認）が可能となる</t>
    <rPh sb="0" eb="2">
      <t>コウスウ</t>
    </rPh>
    <rPh sb="2" eb="4">
      <t>ニュウリョク</t>
    </rPh>
    <rPh sb="5" eb="7">
      <t>ゲツジ</t>
    </rPh>
    <rPh sb="7" eb="9">
      <t>ニュウリョク</t>
    </rPh>
    <rPh sb="9" eb="11">
      <t>カンリョウ</t>
    </rPh>
    <rPh sb="12" eb="14">
      <t>カンイ</t>
    </rPh>
    <rPh sb="19" eb="21">
      <t>ショウニン</t>
    </rPh>
    <rPh sb="23" eb="25">
      <t>カノウ</t>
    </rPh>
    <phoneticPr fontId="2"/>
  </si>
  <si>
    <t>月次締日の日付が指定可能になる</t>
    <rPh sb="0" eb="2">
      <t>ゲツジ</t>
    </rPh>
    <rPh sb="2" eb="4">
      <t>シメビ</t>
    </rPh>
    <rPh sb="5" eb="7">
      <t>ヒヅケ</t>
    </rPh>
    <rPh sb="8" eb="10">
      <t>シテイ</t>
    </rPh>
    <rPh sb="10" eb="12">
      <t>カノウ</t>
    </rPh>
    <phoneticPr fontId="2"/>
  </si>
  <si>
    <r>
      <t xml:space="preserve">■月次を意識する画面や帳票に影響する
・MN&gt;勤務実績表入力
・MN&gt;工数入力
</t>
    </r>
    <r>
      <rPr>
        <sz val="11"/>
        <color rgb="FF00B0F0"/>
        <rFont val="ＭＳ Ｐゴシック"/>
        <family val="3"/>
        <charset val="128"/>
        <scheme val="minor"/>
      </rPr>
      <t>・MN&gt;月次締処理指示</t>
    </r>
    <rPh sb="44" eb="46">
      <t>ゲツジ</t>
    </rPh>
    <rPh sb="46" eb="47">
      <t>シ</t>
    </rPh>
    <rPh sb="47" eb="49">
      <t>ショリ</t>
    </rPh>
    <rPh sb="49" eb="51">
      <t>シジ</t>
    </rPh>
    <phoneticPr fontId="2"/>
  </si>
  <si>
    <t>■承認機能を利用する画面に影響する
PJ&gt;プロジェクト承認・変更履歴
PJ&gt;見積一覧－承認（項目）</t>
    <rPh sb="1" eb="5">
      <t>ショウニンキノウ</t>
    </rPh>
    <rPh sb="6" eb="8">
      <t>リヨウ</t>
    </rPh>
    <rPh sb="10" eb="12">
      <t>ガメン</t>
    </rPh>
    <rPh sb="13" eb="15">
      <t>エイキョウ</t>
    </rPh>
    <rPh sb="27" eb="29">
      <t>ショウニン</t>
    </rPh>
    <rPh sb="30" eb="32">
      <t>ヘンコウ</t>
    </rPh>
    <rPh sb="32" eb="34">
      <t>リレキ</t>
    </rPh>
    <rPh sb="38" eb="40">
      <t>ミツモリ</t>
    </rPh>
    <rPh sb="40" eb="42">
      <t>イチラン</t>
    </rPh>
    <rPh sb="43" eb="45">
      <t>ショウニン</t>
    </rPh>
    <rPh sb="46" eb="48">
      <t>コウモク</t>
    </rPh>
    <phoneticPr fontId="2"/>
  </si>
  <si>
    <t>その他設定が必要な画面</t>
    <rPh sb="2" eb="3">
      <t>タ</t>
    </rPh>
    <rPh sb="3" eb="5">
      <t>セッテイ</t>
    </rPh>
    <rPh sb="6" eb="8">
      <t>ヒツヨウ</t>
    </rPh>
    <rPh sb="9" eb="11">
      <t>ガメン</t>
    </rPh>
    <phoneticPr fontId="2"/>
  </si>
  <si>
    <t>■年度を指定して表示する画面に影響する
・MN&gt;PJ一覧
・MN&gt;部門別PJ採算照会
■データ出力
・MN&gt;PJ一覧
・MN&gt;PJ採算見込</t>
    <rPh sb="15" eb="17">
      <t>エイキョウ</t>
    </rPh>
    <phoneticPr fontId="2"/>
  </si>
  <si>
    <t>■月次締め処理実施後の一括外注費の実績に影響する
PJ&gt;プロジェクト別採算登録－外注費・一括委託
MN&gt;汎用データ出力－仕訳：仕訳実績一覧、仕訳：会計システム連携仕訳</t>
    <rPh sb="1" eb="3">
      <t>ゲツジ</t>
    </rPh>
    <rPh sb="3" eb="4">
      <t>シ</t>
    </rPh>
    <rPh sb="5" eb="7">
      <t>ショリ</t>
    </rPh>
    <rPh sb="7" eb="9">
      <t>ジッシ</t>
    </rPh>
    <rPh sb="9" eb="10">
      <t>ゴ</t>
    </rPh>
    <rPh sb="11" eb="13">
      <t>イッカツ</t>
    </rPh>
    <rPh sb="13" eb="15">
      <t>ガイチュウ</t>
    </rPh>
    <rPh sb="15" eb="16">
      <t>ヒ</t>
    </rPh>
    <rPh sb="17" eb="19">
      <t>ジッセキ</t>
    </rPh>
    <rPh sb="20" eb="22">
      <t>エイキョウ</t>
    </rPh>
    <rPh sb="40" eb="43">
      <t>ガイチュウヒ</t>
    </rPh>
    <rPh sb="44" eb="46">
      <t>イッカツ</t>
    </rPh>
    <rPh sb="46" eb="48">
      <t>イタク</t>
    </rPh>
    <phoneticPr fontId="2"/>
  </si>
  <si>
    <t>■原価見積、リソースヒストグラム、月次締処理指示で算出される販管費に影響する
PJ&gt;原価見積／実行予算－販管費（項目）
PJ&gt;プロジェクト別採算登録－販管費（項目）</t>
    <rPh sb="1" eb="5">
      <t>ゲンカミツモリ</t>
    </rPh>
    <rPh sb="17" eb="20">
      <t>ゲツジシ</t>
    </rPh>
    <rPh sb="20" eb="24">
      <t>ショリシジ</t>
    </rPh>
    <rPh sb="25" eb="27">
      <t>サンシュツ</t>
    </rPh>
    <rPh sb="30" eb="33">
      <t>ハンカンヒ</t>
    </rPh>
    <rPh sb="34" eb="36">
      <t>エイキョウ</t>
    </rPh>
    <phoneticPr fontId="2"/>
  </si>
  <si>
    <t>■原価見積、リソースヒストグラム、プロジェクト別採算登録で算出される共通費に影響する
PJ&gt;原価見積／実行予算－共通費（項目）
PJ&gt;プロジェクト別採算登録－共通費配賦額（項目の予定月）</t>
    <rPh sb="1" eb="3">
      <t>ゲンカ</t>
    </rPh>
    <rPh sb="3" eb="5">
      <t>ミツモリ</t>
    </rPh>
    <rPh sb="23" eb="24">
      <t>ベツ</t>
    </rPh>
    <rPh sb="24" eb="26">
      <t>サイサン</t>
    </rPh>
    <rPh sb="26" eb="28">
      <t>トウロク</t>
    </rPh>
    <rPh sb="29" eb="31">
      <t>サンシュツ</t>
    </rPh>
    <rPh sb="34" eb="37">
      <t>キョウツウヒ</t>
    </rPh>
    <rPh sb="38" eb="40">
      <t>エイキョウ</t>
    </rPh>
    <phoneticPr fontId="2"/>
  </si>
  <si>
    <t>共通費配賦実績の配賦基準を設定する</t>
    <phoneticPr fontId="2"/>
  </si>
  <si>
    <t>勤務実績入力の月次入力完了の簡易チェック（承認）が可能となる</t>
    <rPh sb="0" eb="2">
      <t>キンム</t>
    </rPh>
    <rPh sb="2" eb="4">
      <t>ジッセキ</t>
    </rPh>
    <rPh sb="4" eb="6">
      <t>ニュウリョク</t>
    </rPh>
    <rPh sb="7" eb="9">
      <t>ゲツジ</t>
    </rPh>
    <rPh sb="9" eb="11">
      <t>ニュウリョク</t>
    </rPh>
    <rPh sb="11" eb="13">
      <t>カンリョウ</t>
    </rPh>
    <rPh sb="14" eb="16">
      <t>カンイ</t>
    </rPh>
    <rPh sb="21" eb="23">
      <t>ショウニン</t>
    </rPh>
    <rPh sb="25" eb="27">
      <t>カノウ</t>
    </rPh>
    <phoneticPr fontId="2"/>
  </si>
  <si>
    <t xml:space="preserve">進行基準を適用した進行外注費の計上選択が可能となる
</t>
    <rPh sb="0" eb="2">
      <t>シンコウ</t>
    </rPh>
    <rPh sb="2" eb="4">
      <t>キジュン</t>
    </rPh>
    <rPh sb="5" eb="7">
      <t>テキヨウ</t>
    </rPh>
    <rPh sb="9" eb="11">
      <t>シンコウ</t>
    </rPh>
    <rPh sb="11" eb="14">
      <t>ガイチュウヒ</t>
    </rPh>
    <rPh sb="15" eb="17">
      <t>ケイジョウ</t>
    </rPh>
    <rPh sb="17" eb="19">
      <t>センタク</t>
    </rPh>
    <rPh sb="20" eb="22">
      <t>カノウ</t>
    </rPh>
    <phoneticPr fontId="2"/>
  </si>
  <si>
    <t>委託分（一括・工数）の販管費（予定＆実績）が管理できる</t>
    <rPh sb="0" eb="2">
      <t>イタク</t>
    </rPh>
    <rPh sb="2" eb="3">
      <t>ブン</t>
    </rPh>
    <rPh sb="4" eb="6">
      <t>イッカツ</t>
    </rPh>
    <rPh sb="7" eb="9">
      <t>コウスウ</t>
    </rPh>
    <rPh sb="11" eb="14">
      <t>ハンカンヒ</t>
    </rPh>
    <rPh sb="22" eb="24">
      <t>カンリ</t>
    </rPh>
    <phoneticPr fontId="2"/>
  </si>
  <si>
    <t>委託分（一括・工数）の共通費の予定が見積りできる
※実績については、共通費PJへ工数を投入するか、原価を発生させて管理する</t>
    <rPh sb="0" eb="2">
      <t>イタク</t>
    </rPh>
    <rPh sb="2" eb="3">
      <t>ブン</t>
    </rPh>
    <rPh sb="4" eb="6">
      <t>イッカツ</t>
    </rPh>
    <rPh sb="7" eb="9">
      <t>コウスウ</t>
    </rPh>
    <rPh sb="11" eb="13">
      <t>キョウツウ</t>
    </rPh>
    <rPh sb="13" eb="14">
      <t>ヒ</t>
    </rPh>
    <rPh sb="15" eb="17">
      <t>ヨテイ</t>
    </rPh>
    <rPh sb="18" eb="20">
      <t>ミツモ</t>
    </rPh>
    <rPh sb="57" eb="59">
      <t>カンリ</t>
    </rPh>
    <phoneticPr fontId="2"/>
  </si>
  <si>
    <t>毎月検収で検収金額が0円以下の場合の計上方法を選択する</t>
    <rPh sb="0" eb="2">
      <t>マイツキ</t>
    </rPh>
    <rPh sb="2" eb="4">
      <t>ケンシュウ</t>
    </rPh>
    <rPh sb="5" eb="7">
      <t>ケンシュウ</t>
    </rPh>
    <rPh sb="7" eb="9">
      <t>キンガク</t>
    </rPh>
    <rPh sb="11" eb="12">
      <t>エン</t>
    </rPh>
    <rPh sb="12" eb="14">
      <t>イカ</t>
    </rPh>
    <rPh sb="15" eb="16">
      <t>バ</t>
    </rPh>
    <rPh sb="19" eb="21">
      <t>シカカリ</t>
    </rPh>
    <rPh sb="21" eb="23">
      <t>ゲンカ</t>
    </rPh>
    <rPh sb="25" eb="27">
      <t>カンセイ</t>
    </rPh>
    <phoneticPr fontId="2"/>
  </si>
  <si>
    <t>■月次締め処理実行時の仕訳データ作成方法に影響する
MN&gt;汎用データ出力 - 仕訳：仕訳実績一覧</t>
    <rPh sb="11" eb="13">
      <t>シワケ</t>
    </rPh>
    <rPh sb="16" eb="18">
      <t>サクセイ</t>
    </rPh>
    <rPh sb="29" eb="31">
      <t>ハンヨウ</t>
    </rPh>
    <rPh sb="34" eb="36">
      <t>シュツリョク</t>
    </rPh>
    <rPh sb="39" eb="41">
      <t>シワケ</t>
    </rPh>
    <rPh sb="42" eb="44">
      <t>シワケ</t>
    </rPh>
    <rPh sb="44" eb="48">
      <t>ジッセキイチラン</t>
    </rPh>
    <phoneticPr fontId="2"/>
  </si>
  <si>
    <t>進行基準適用時の計上方法を選択する</t>
    <rPh sb="0" eb="2">
      <t>シンコウ</t>
    </rPh>
    <rPh sb="2" eb="4">
      <t>キジュン</t>
    </rPh>
    <rPh sb="4" eb="6">
      <t>テキヨウ</t>
    </rPh>
    <rPh sb="6" eb="7">
      <t>ジ</t>
    </rPh>
    <rPh sb="8" eb="12">
      <t>ケイジョウホウホウ</t>
    </rPh>
    <rPh sb="13" eb="15">
      <t>センタク</t>
    </rPh>
    <phoneticPr fontId="2"/>
  </si>
  <si>
    <t>■OBPMの自動採番を利用して発番している各種コードに持つ年度に影響する
・プロジェクトコード
・委託先コード など</t>
    <rPh sb="6" eb="8">
      <t>ジドウ</t>
    </rPh>
    <rPh sb="8" eb="10">
      <t>サイバン</t>
    </rPh>
    <rPh sb="11" eb="13">
      <t>リヨウ</t>
    </rPh>
    <rPh sb="15" eb="17">
      <t>ハツバン</t>
    </rPh>
    <rPh sb="21" eb="23">
      <t>カクシュ</t>
    </rPh>
    <rPh sb="27" eb="28">
      <t>モ</t>
    </rPh>
    <rPh sb="29" eb="31">
      <t>ネンド</t>
    </rPh>
    <rPh sb="32" eb="34">
      <t>エイキョウ</t>
    </rPh>
    <rPh sb="49" eb="52">
      <t>イタクサキ</t>
    </rPh>
    <phoneticPr fontId="2"/>
  </si>
  <si>
    <t xml:space="preserve">■データ取込による勤怠、工数、原価等の実績データに影響する
MN&gt;データ取込
　　－実績：勤務実績データ取込
　　－実績：プロジェクト工数データ取込
　　－実績：タスク－明細別工数データ取込
　　－実績：プロジェクト経費データ取込
　　－実績：プロジェクト物販データ取込
　　－実績：アカウント別実際原価データ取込
　　－実績：部門別実際原価データ取込
　　－実績：プロジェクト検収データ取込
</t>
    <rPh sb="4" eb="6">
      <t>トリコミ</t>
    </rPh>
    <rPh sb="9" eb="11">
      <t>キンタイ</t>
    </rPh>
    <rPh sb="12" eb="14">
      <t>コウスウ</t>
    </rPh>
    <rPh sb="15" eb="17">
      <t>ゲンカ</t>
    </rPh>
    <rPh sb="17" eb="18">
      <t>トウ</t>
    </rPh>
    <rPh sb="19" eb="21">
      <t>ジッセキ</t>
    </rPh>
    <rPh sb="25" eb="27">
      <t>エイキョウ</t>
    </rPh>
    <rPh sb="36" eb="38">
      <t>トリコミ</t>
    </rPh>
    <phoneticPr fontId="2"/>
  </si>
  <si>
    <t>■月次締め処理実行時の労務費計算方法に影響する
   時間単価設定とすると、労務費＝実績工数×単価となる
MN&gt;自社マスタ設定
    －[基本情報]リソースヒストグラム上書き区分
    －[勤怠情報]1か月の標準労働時間
    －[勤怠情報]1か月の時間外労働限度時間
    －[勤怠情報]1か月の残業時間警告値
    －[勤怠情報]3か月の残業時間警告値
    －[勤怠情報]残業代割増</t>
    <rPh sb="1" eb="3">
      <t>ゲツジ</t>
    </rPh>
    <rPh sb="3" eb="4">
      <t>シ</t>
    </rPh>
    <rPh sb="5" eb="7">
      <t>ショリ</t>
    </rPh>
    <rPh sb="7" eb="9">
      <t>ジッコウ</t>
    </rPh>
    <rPh sb="9" eb="10">
      <t>ジ</t>
    </rPh>
    <rPh sb="11" eb="14">
      <t>ロウムヒ</t>
    </rPh>
    <rPh sb="14" eb="16">
      <t>ケイサン</t>
    </rPh>
    <rPh sb="16" eb="18">
      <t>ホウホウ</t>
    </rPh>
    <rPh sb="19" eb="21">
      <t>エイキョウ</t>
    </rPh>
    <rPh sb="27" eb="29">
      <t>ジカン</t>
    </rPh>
    <rPh sb="29" eb="31">
      <t>タンカ</t>
    </rPh>
    <rPh sb="31" eb="33">
      <t>セッテイ</t>
    </rPh>
    <rPh sb="38" eb="41">
      <t>ロウムヒ</t>
    </rPh>
    <rPh sb="42" eb="44">
      <t>ジッセキ</t>
    </rPh>
    <rPh sb="44" eb="46">
      <t>コウスウ</t>
    </rPh>
    <rPh sb="47" eb="49">
      <t>タンカ</t>
    </rPh>
    <rPh sb="56" eb="58">
      <t>ジシャ</t>
    </rPh>
    <rPh sb="61" eb="63">
      <t>セッテイ</t>
    </rPh>
    <phoneticPr fontId="2"/>
  </si>
  <si>
    <t>リソースヒストグラムの上書き方法を選択可能</t>
    <rPh sb="11" eb="13">
      <t>ウワガ</t>
    </rPh>
    <rPh sb="14" eb="16">
      <t>ホウホウ</t>
    </rPh>
    <rPh sb="17" eb="19">
      <t>センタク</t>
    </rPh>
    <rPh sb="19" eb="21">
      <t>カノウ</t>
    </rPh>
    <phoneticPr fontId="2"/>
  </si>
  <si>
    <t>■リソースヒストグラムの上書き区分：自社に影響する
PJ&gt;リソースヒストグラム</t>
    <rPh sb="12" eb="14">
      <t>ウワガ</t>
    </rPh>
    <rPh sb="15" eb="17">
      <t>クブン</t>
    </rPh>
    <rPh sb="18" eb="20">
      <t>ジシャ</t>
    </rPh>
    <rPh sb="21" eb="23">
      <t>エイキョウ</t>
    </rPh>
    <phoneticPr fontId="2"/>
  </si>
  <si>
    <t>見積に（実績金額、経費実績）を反映できる</t>
    <rPh sb="0" eb="2">
      <t>ミツモ</t>
    </rPh>
    <rPh sb="4" eb="8">
      <t>ジッセキキンガク</t>
    </rPh>
    <rPh sb="9" eb="13">
      <t>ケイヒジッセキ</t>
    </rPh>
    <rPh sb="15" eb="17">
      <t>ハンエイ</t>
    </rPh>
    <phoneticPr fontId="2"/>
  </si>
  <si>
    <t>■原価見積の金額に影響する
PJ&gt;原価見積-実績金額
PJ&gt;原価見積-経費実績</t>
    <rPh sb="1" eb="5">
      <t>ゲンカミツモリ</t>
    </rPh>
    <rPh sb="6" eb="8">
      <t>キンガク</t>
    </rPh>
    <rPh sb="9" eb="11">
      <t>エイキョウ</t>
    </rPh>
    <rPh sb="22" eb="26">
      <t>ジッセキキンガク</t>
    </rPh>
    <rPh sb="35" eb="37">
      <t>ケイヒ</t>
    </rPh>
    <rPh sb="37" eb="39">
      <t>ジッセキ</t>
    </rPh>
    <phoneticPr fontId="2"/>
  </si>
  <si>
    <t>勤務形態</t>
    <rPh sb="0" eb="2">
      <t>キンム</t>
    </rPh>
    <rPh sb="2" eb="4">
      <t>ケイタイ</t>
    </rPh>
    <phoneticPr fontId="2"/>
  </si>
  <si>
    <t>自社の勤務形態の選択が可能になる</t>
    <rPh sb="0" eb="2">
      <t>ジシャ</t>
    </rPh>
    <rPh sb="3" eb="7">
      <t>キンムケイタイ</t>
    </rPh>
    <rPh sb="8" eb="10">
      <t>センタク</t>
    </rPh>
    <rPh sb="11" eb="13">
      <t>カノウ</t>
    </rPh>
    <phoneticPr fontId="2"/>
  </si>
  <si>
    <t>影響する画面項目</t>
    <rPh sb="0" eb="2">
      <t>エイキョウ</t>
    </rPh>
    <rPh sb="4" eb="6">
      <t>ガメン</t>
    </rPh>
    <rPh sb="6" eb="8">
      <t>コウモク</t>
    </rPh>
    <phoneticPr fontId="2"/>
  </si>
  <si>
    <t>勤務実績表入力の取扱う単位（入力実績）が決まる</t>
    <rPh sb="0" eb="2">
      <t>キンム</t>
    </rPh>
    <rPh sb="2" eb="4">
      <t>ジッセキ</t>
    </rPh>
    <rPh sb="4" eb="5">
      <t>ヒョウ</t>
    </rPh>
    <rPh sb="5" eb="7">
      <t>ニュウリョク</t>
    </rPh>
    <rPh sb="8" eb="9">
      <t>ト</t>
    </rPh>
    <rPh sb="9" eb="10">
      <t>アツカ</t>
    </rPh>
    <rPh sb="11" eb="13">
      <t>タンイ</t>
    </rPh>
    <rPh sb="14" eb="16">
      <t>ニュウリョク</t>
    </rPh>
    <rPh sb="16" eb="18">
      <t>ジッセキ</t>
    </rPh>
    <rPh sb="20" eb="21">
      <t>キ</t>
    </rPh>
    <phoneticPr fontId="2"/>
  </si>
  <si>
    <t xml:space="preserve">MN&gt;勤務実績表入力
MN&gt;アカウントロール権限設定－勤務実績表管理（項目）
</t>
    <rPh sb="3" eb="5">
      <t>キンム</t>
    </rPh>
    <rPh sb="5" eb="7">
      <t>ジッセキ</t>
    </rPh>
    <rPh sb="7" eb="8">
      <t>ヒョウ</t>
    </rPh>
    <rPh sb="8" eb="10">
      <t>ニュウリョク</t>
    </rPh>
    <phoneticPr fontId="2"/>
  </si>
  <si>
    <t>勤務実績表の利用（入力）が可能になる
※「使用しない」と設定したら、「更新」にチェックをしても、勤務実績表入力できなくなる</t>
    <rPh sb="0" eb="2">
      <t>キンム</t>
    </rPh>
    <rPh sb="2" eb="4">
      <t>ジッセキ</t>
    </rPh>
    <rPh sb="4" eb="5">
      <t>ヒョウ</t>
    </rPh>
    <rPh sb="6" eb="8">
      <t>リヨウ</t>
    </rPh>
    <rPh sb="9" eb="11">
      <t>ニュウリョク</t>
    </rPh>
    <rPh sb="13" eb="15">
      <t>カノウ</t>
    </rPh>
    <phoneticPr fontId="2"/>
  </si>
  <si>
    <t>【工数入力】の小数点以下入力桁数を「1桁」、「2桁」で選択することができる</t>
    <rPh sb="27" eb="29">
      <t>センタク</t>
    </rPh>
    <phoneticPr fontId="2"/>
  </si>
  <si>
    <t>MN&gt;工数入力</t>
    <rPh sb="3" eb="5">
      <t>コウスウ</t>
    </rPh>
    <rPh sb="5" eb="7">
      <t>ニュウリョク</t>
    </rPh>
    <phoneticPr fontId="2"/>
  </si>
  <si>
    <t>■月次締め処理の共通費の実績配賦方法に影響する
PJ&gt;プロジェクト別採算登録－共通費配賦額（項目の実績月）</t>
    <rPh sb="1" eb="3">
      <t>ゲツジ</t>
    </rPh>
    <rPh sb="3" eb="4">
      <t>シ</t>
    </rPh>
    <rPh sb="5" eb="7">
      <t>ショリ</t>
    </rPh>
    <rPh sb="8" eb="10">
      <t>キョウツウ</t>
    </rPh>
    <rPh sb="10" eb="11">
      <t>ヒ</t>
    </rPh>
    <rPh sb="12" eb="14">
      <t>ジッセキ</t>
    </rPh>
    <rPh sb="16" eb="18">
      <t>ホウホウ</t>
    </rPh>
    <rPh sb="19" eb="21">
      <t>エイキョウ</t>
    </rPh>
    <rPh sb="49" eb="51">
      <t>ジッセキ</t>
    </rPh>
    <phoneticPr fontId="2"/>
  </si>
  <si>
    <t>・仕訳データを使用する場合、原価配賦処理の共通費配賦、労務費原価差額配賦の配賦元部門を（データ項目に）保持する</t>
    <rPh sb="1" eb="3">
      <t>シワケ</t>
    </rPh>
    <rPh sb="7" eb="9">
      <t>シヨウ</t>
    </rPh>
    <rPh sb="11" eb="13">
      <t>バアイ</t>
    </rPh>
    <rPh sb="14" eb="16">
      <t>ゲンカ</t>
    </rPh>
    <rPh sb="16" eb="18">
      <t>ハイフ</t>
    </rPh>
    <rPh sb="18" eb="20">
      <t>ショリ</t>
    </rPh>
    <rPh sb="21" eb="23">
      <t>キョウツウ</t>
    </rPh>
    <rPh sb="23" eb="24">
      <t>ヒ</t>
    </rPh>
    <rPh sb="24" eb="26">
      <t>ハイフ</t>
    </rPh>
    <rPh sb="27" eb="30">
      <t>ロウムヒ</t>
    </rPh>
    <rPh sb="30" eb="32">
      <t>ゲンカ</t>
    </rPh>
    <rPh sb="32" eb="34">
      <t>サガク</t>
    </rPh>
    <rPh sb="34" eb="36">
      <t>ハイフ</t>
    </rPh>
    <rPh sb="37" eb="39">
      <t>ハイフ</t>
    </rPh>
    <rPh sb="39" eb="40">
      <t>モト</t>
    </rPh>
    <rPh sb="40" eb="42">
      <t>ブモン</t>
    </rPh>
    <rPh sb="47" eb="49">
      <t>コウモク</t>
    </rPh>
    <rPh sb="51" eb="53">
      <t>ホジ</t>
    </rPh>
    <phoneticPr fontId="2"/>
  </si>
  <si>
    <t>■月次締め処理の共通費の実績配賦方法に影響する
PJ&gt;プロジェクト別採算登録－共通費配賦額（項目の実績月）</t>
    <phoneticPr fontId="2"/>
  </si>
  <si>
    <t>PJ&gt;プロジェクト登録－プロジェクトタイプ（項目）</t>
    <rPh sb="9" eb="11">
      <t>トウロク</t>
    </rPh>
    <rPh sb="22" eb="24">
      <t>コウモク</t>
    </rPh>
    <phoneticPr fontId="2"/>
  </si>
  <si>
    <t>PJ&gt;プロジェクト登録－進行基準売上計上方法（項目）</t>
    <rPh sb="9" eb="11">
      <t>トウロク</t>
    </rPh>
    <rPh sb="12" eb="14">
      <t>シンコウ</t>
    </rPh>
    <rPh sb="14" eb="16">
      <t>キジュン</t>
    </rPh>
    <rPh sb="16" eb="18">
      <t>ウリアゲ</t>
    </rPh>
    <rPh sb="18" eb="20">
      <t>ケイジョウ</t>
    </rPh>
    <rPh sb="20" eb="22">
      <t>ホウホウ</t>
    </rPh>
    <rPh sb="23" eb="25">
      <t>コウモク</t>
    </rPh>
    <phoneticPr fontId="2"/>
  </si>
  <si>
    <t>■勤務実績合計に影響する
MN&gt;勤務実績表入力</t>
    <rPh sb="0" eb="23">
      <t>キンムジッセキヒョウニュウリョク</t>
    </rPh>
    <phoneticPr fontId="2"/>
  </si>
  <si>
    <t>■労務費実績が反映する機能に影響する
PJ&gt;プロジェクト別採算管理</t>
    <rPh sb="1" eb="4">
      <t>ロウムヒ</t>
    </rPh>
    <rPh sb="4" eb="6">
      <t>ジッセキ</t>
    </rPh>
    <rPh sb="7" eb="9">
      <t>ハンエイ</t>
    </rPh>
    <rPh sb="11" eb="13">
      <t>キノウ</t>
    </rPh>
    <rPh sb="14" eb="16">
      <t>エイキョウ</t>
    </rPh>
    <rPh sb="28" eb="29">
      <t>ベツ</t>
    </rPh>
    <rPh sb="29" eb="33">
      <t>サイサンカンリ</t>
    </rPh>
    <phoneticPr fontId="2"/>
  </si>
  <si>
    <r>
      <t xml:space="preserve">■人日⇒人時へ変換表示している画面に影響する
</t>
    </r>
    <r>
      <rPr>
        <sz val="11"/>
        <color rgb="FF00B0F0"/>
        <rFont val="ＭＳ Ｐゴシック"/>
        <family val="3"/>
        <charset val="128"/>
        <scheme val="minor"/>
      </rPr>
      <t>PJ&gt;リソースヒストグラム
PJ&gt;ガントチャート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rgb="FF00B0F0"/>
        <rFont val="ＭＳ Ｐゴシック"/>
        <family val="3"/>
        <charset val="128"/>
        <scheme val="minor"/>
      </rPr>
      <t>MN&gt;開発メンバアサイン状況</t>
    </r>
    <rPh sb="18" eb="20">
      <t>エイキョウ</t>
    </rPh>
    <rPh sb="51" eb="53">
      <t>カイハツ</t>
    </rPh>
    <rPh sb="60" eb="62">
      <t>ジョウキョウ</t>
    </rPh>
    <phoneticPr fontId="2"/>
  </si>
  <si>
    <r>
      <t xml:space="preserve">■人月⇒人日へ変換表示している画面に影響する
PJ&gt;リソースヒストグラム
PJ&gt;ガントチャート
</t>
    </r>
    <r>
      <rPr>
        <sz val="11"/>
        <color rgb="FF00B0F0"/>
        <rFont val="ＭＳ Ｐゴシック"/>
        <family val="3"/>
        <charset val="128"/>
        <scheme val="minor"/>
      </rPr>
      <t>MN&gt;開発メンバアサイン状況</t>
    </r>
    <rPh sb="1" eb="3">
      <t>ニンゲツ</t>
    </rPh>
    <rPh sb="5" eb="6">
      <t>ニチ</t>
    </rPh>
    <phoneticPr fontId="2"/>
  </si>
  <si>
    <t>■1人月を定義している機能・画面に影響する
PJ&gt;リソースヒストグラム</t>
    <rPh sb="2" eb="4">
      <t>ニンゲツ</t>
    </rPh>
    <rPh sb="5" eb="7">
      <t>テイギ</t>
    </rPh>
    <rPh sb="11" eb="13">
      <t>キノウ</t>
    </rPh>
    <rPh sb="14" eb="16">
      <t>ガメン</t>
    </rPh>
    <rPh sb="17" eb="19">
      <t>エイキョウ</t>
    </rPh>
    <phoneticPr fontId="2"/>
  </si>
  <si>
    <t>超過残業単価（限度時間超過割増）対象となる限度時間が決まる</t>
    <rPh sb="2" eb="4">
      <t>ザンギョウ</t>
    </rPh>
    <rPh sb="4" eb="6">
      <t>タンカ</t>
    </rPh>
    <rPh sb="7" eb="9">
      <t>ゲンド</t>
    </rPh>
    <rPh sb="9" eb="11">
      <t>ジカン</t>
    </rPh>
    <rPh sb="11" eb="13">
      <t>チョウカ</t>
    </rPh>
    <rPh sb="13" eb="15">
      <t>ワリマシ</t>
    </rPh>
    <rPh sb="16" eb="18">
      <t>タイショウ</t>
    </rPh>
    <rPh sb="21" eb="23">
      <t>ゲンド</t>
    </rPh>
    <rPh sb="23" eb="25">
      <t>ジカン</t>
    </rPh>
    <rPh sb="26" eb="27">
      <t>キ</t>
    </rPh>
    <phoneticPr fontId="2"/>
  </si>
  <si>
    <r>
      <t xml:space="preserve">■締め処理時の労務費出力に影響する
</t>
    </r>
    <r>
      <rPr>
        <sz val="11"/>
        <color rgb="FF00B0F0"/>
        <rFont val="ＭＳ Ｐゴシック"/>
        <family val="3"/>
        <charset val="128"/>
        <scheme val="minor"/>
      </rPr>
      <t xml:space="preserve">MN&gt;月次締処理指示
</t>
    </r>
    <rPh sb="1" eb="2">
      <t>シ</t>
    </rPh>
    <rPh sb="3" eb="6">
      <t>ショリジ</t>
    </rPh>
    <rPh sb="7" eb="10">
      <t>ロウムヒ</t>
    </rPh>
    <rPh sb="10" eb="12">
      <t>シュツリョク</t>
    </rPh>
    <rPh sb="13" eb="15">
      <t>エイキョウ</t>
    </rPh>
    <phoneticPr fontId="2"/>
  </si>
  <si>
    <t>ランク別予想原価を算出することができる</t>
    <rPh sb="3" eb="4">
      <t>ベツ</t>
    </rPh>
    <rPh sb="4" eb="6">
      <t>ヨソウ</t>
    </rPh>
    <rPh sb="6" eb="8">
      <t>ゲンカ</t>
    </rPh>
    <rPh sb="9" eb="11">
      <t>サンシュツ</t>
    </rPh>
    <phoneticPr fontId="2"/>
  </si>
  <si>
    <t>3か月勤務合計が当時間を超えると赤色表示になる</t>
    <rPh sb="2" eb="3">
      <t>ゲツ</t>
    </rPh>
    <rPh sb="3" eb="5">
      <t>キンム</t>
    </rPh>
    <rPh sb="5" eb="7">
      <t>ゴウケイ</t>
    </rPh>
    <rPh sb="8" eb="9">
      <t>トウ</t>
    </rPh>
    <rPh sb="9" eb="11">
      <t>ジカン</t>
    </rPh>
    <rPh sb="12" eb="13">
      <t>コ</t>
    </rPh>
    <rPh sb="16" eb="20">
      <t>アカイロヒョウジ</t>
    </rPh>
    <phoneticPr fontId="2"/>
  </si>
  <si>
    <t>1か月勤務合計が当時間を超えると赤色表示になる</t>
    <rPh sb="2" eb="3">
      <t>ゲツ</t>
    </rPh>
    <rPh sb="3" eb="5">
      <t>キンム</t>
    </rPh>
    <rPh sb="5" eb="7">
      <t>ゴウケイ</t>
    </rPh>
    <rPh sb="8" eb="9">
      <t>トウ</t>
    </rPh>
    <rPh sb="9" eb="11">
      <t>ジカン</t>
    </rPh>
    <rPh sb="12" eb="13">
      <t>コ</t>
    </rPh>
    <rPh sb="16" eb="20">
      <t>アカイロヒョウジ</t>
    </rPh>
    <phoneticPr fontId="2"/>
  </si>
  <si>
    <t>■勤務実績表入力に影響する
MN&gt;勤務実績表一覧－合計（項目）
MN&gt;勤務実績表入力－勤怠合計（タブ）－合計（項目）</t>
    <rPh sb="1" eb="3">
      <t>キンム</t>
    </rPh>
    <rPh sb="3" eb="6">
      <t>ジッセキヒョウ</t>
    </rPh>
    <rPh sb="6" eb="8">
      <t>ニュウリョク</t>
    </rPh>
    <rPh sb="9" eb="11">
      <t>エイキョウ</t>
    </rPh>
    <rPh sb="17" eb="19">
      <t>キンム</t>
    </rPh>
    <rPh sb="19" eb="21">
      <t>ジッセキ</t>
    </rPh>
    <rPh sb="21" eb="22">
      <t>ヒョウ</t>
    </rPh>
    <rPh sb="22" eb="24">
      <t>イチラン</t>
    </rPh>
    <rPh sb="25" eb="27">
      <t>ゴウケイ</t>
    </rPh>
    <rPh sb="28" eb="30">
      <t>コウモク</t>
    </rPh>
    <rPh sb="35" eb="37">
      <t>キンム</t>
    </rPh>
    <rPh sb="37" eb="39">
      <t>ジッセキ</t>
    </rPh>
    <rPh sb="39" eb="40">
      <t>ヒョウ</t>
    </rPh>
    <rPh sb="40" eb="42">
      <t>ニュウリョク</t>
    </rPh>
    <rPh sb="43" eb="45">
      <t>キンタイ</t>
    </rPh>
    <rPh sb="45" eb="47">
      <t>ゴウケイ</t>
    </rPh>
    <rPh sb="52" eb="54">
      <t>ゴウケイ</t>
    </rPh>
    <rPh sb="55" eb="57">
      <t>コウモク</t>
    </rPh>
    <phoneticPr fontId="2"/>
  </si>
  <si>
    <t>■勤務実績表入力に影響する
MN&gt;勤務実績表一覧－合計（項目）
MN&gt;勤務実績表入力－勤怠合計（タブ）－合計（項目）</t>
    <rPh sb="17" eb="19">
      <t>キンム</t>
    </rPh>
    <rPh sb="19" eb="21">
      <t>ジッセキ</t>
    </rPh>
    <rPh sb="21" eb="22">
      <t>ヒョウ</t>
    </rPh>
    <rPh sb="22" eb="24">
      <t>イチラン</t>
    </rPh>
    <rPh sb="25" eb="27">
      <t>ゴウケイ</t>
    </rPh>
    <rPh sb="28" eb="30">
      <t>コウモク</t>
    </rPh>
    <rPh sb="35" eb="37">
      <t>キンム</t>
    </rPh>
    <rPh sb="37" eb="39">
      <t>ジッセキ</t>
    </rPh>
    <rPh sb="39" eb="40">
      <t>ヒョウ</t>
    </rPh>
    <rPh sb="40" eb="42">
      <t>ニュウリョク</t>
    </rPh>
    <rPh sb="43" eb="45">
      <t>キンタイ</t>
    </rPh>
    <rPh sb="45" eb="47">
      <t>ゴウケイ</t>
    </rPh>
    <rPh sb="52" eb="54">
      <t>ゴウケイ</t>
    </rPh>
    <rPh sb="55" eb="57">
      <t>コウモク</t>
    </rPh>
    <phoneticPr fontId="2"/>
  </si>
  <si>
    <t>平日の割増適用範囲を指定する</t>
    <rPh sb="0" eb="2">
      <t>ヘイジツ</t>
    </rPh>
    <rPh sb="3" eb="5">
      <t>ワリマシ</t>
    </rPh>
    <rPh sb="5" eb="7">
      <t>テキヨウ</t>
    </rPh>
    <rPh sb="7" eb="9">
      <t>ハンイ</t>
    </rPh>
    <rPh sb="10" eb="12">
      <t>シテイ</t>
    </rPh>
    <phoneticPr fontId="2"/>
  </si>
  <si>
    <t>労務費を算出する際の平日残業代割増率を設定できる</t>
    <rPh sb="19" eb="21">
      <t>セッテイ</t>
    </rPh>
    <phoneticPr fontId="2"/>
  </si>
  <si>
    <t>労務費を算出する際の法定外休日深夜残業代割増率設定できる</t>
    <rPh sb="23" eb="25">
      <t>セッテイ</t>
    </rPh>
    <phoneticPr fontId="2"/>
  </si>
  <si>
    <t>労務費を算出する際の休日残業代割増率を設定できる</t>
    <rPh sb="19" eb="21">
      <t>セッテイ</t>
    </rPh>
    <phoneticPr fontId="2"/>
  </si>
  <si>
    <t>労務費を算出する際の平日深夜残業代割増率を設定できる</t>
    <rPh sb="21" eb="23">
      <t>セッテイ</t>
    </rPh>
    <phoneticPr fontId="2"/>
  </si>
  <si>
    <t>MN&gt;月次締処理指示</t>
    <rPh sb="3" eb="5">
      <t>ゲツジ</t>
    </rPh>
    <rPh sb="5" eb="6">
      <t>シ</t>
    </rPh>
    <rPh sb="6" eb="8">
      <t>ショリ</t>
    </rPh>
    <rPh sb="8" eb="10">
      <t>シジ</t>
    </rPh>
    <phoneticPr fontId="2"/>
  </si>
  <si>
    <t>労務費を算出する際の休日深夜残業代割増率を設定できる</t>
    <rPh sb="21" eb="23">
      <t>セッテイ</t>
    </rPh>
    <phoneticPr fontId="2"/>
  </si>
  <si>
    <t>労務費を算出する際の[1か月の時間外労働限度時間]の割増率を設定できる</t>
    <rPh sb="30" eb="32">
      <t>セッテイ</t>
    </rPh>
    <phoneticPr fontId="2"/>
  </si>
  <si>
    <t>労務費を算出する際の60時間超過分の割増率を設定できる</t>
    <rPh sb="22" eb="24">
      <t>セッテイ</t>
    </rPh>
    <phoneticPr fontId="2"/>
  </si>
  <si>
    <t>残業手当を裁量労働時間を使用して算出できる</t>
    <phoneticPr fontId="2"/>
  </si>
  <si>
    <t>設定した総労働時間を超える場合、残業金額より算出できる</t>
    <rPh sb="0" eb="2">
      <t>セッテイ</t>
    </rPh>
    <rPh sb="10" eb="11">
      <t>コ</t>
    </rPh>
    <rPh sb="13" eb="15">
      <t>バアイ</t>
    </rPh>
    <rPh sb="16" eb="18">
      <t>ザンギョウ</t>
    </rPh>
    <rPh sb="18" eb="20">
      <t>キンガク</t>
    </rPh>
    <rPh sb="22" eb="24">
      <t>サンシュツ</t>
    </rPh>
    <phoneticPr fontId="2"/>
  </si>
  <si>
    <t>設定した労働時間を超える場合、残業金額より算出できる</t>
    <rPh sb="0" eb="2">
      <t>セッテイ</t>
    </rPh>
    <rPh sb="4" eb="8">
      <t>ロウドウジカン</t>
    </rPh>
    <rPh sb="9" eb="10">
      <t>コ</t>
    </rPh>
    <rPh sb="12" eb="14">
      <t>バアイ</t>
    </rPh>
    <phoneticPr fontId="2"/>
  </si>
  <si>
    <t>不足時間分の労務費を控除できる</t>
    <phoneticPr fontId="2"/>
  </si>
  <si>
    <t>自社の1日の規定労働時間を入力できる</t>
    <phoneticPr fontId="2"/>
  </si>
  <si>
    <t>労務費の所定外割増率を設定できる</t>
    <rPh sb="11" eb="13">
      <t>セッテイ</t>
    </rPh>
    <phoneticPr fontId="2"/>
  </si>
  <si>
    <t>1人月を何人日にするか設定できる</t>
    <rPh sb="4" eb="5">
      <t>ナニ</t>
    </rPh>
    <rPh sb="11" eb="13">
      <t>セッテイ</t>
    </rPh>
    <phoneticPr fontId="2"/>
  </si>
  <si>
    <t>1人月を何人日にするか設定できる</t>
    <rPh sb="4" eb="5">
      <t>ナニ</t>
    </rPh>
    <rPh sb="6" eb="7">
      <t>ニチ</t>
    </rPh>
    <phoneticPr fontId="2"/>
  </si>
  <si>
    <t>労務費の法定外割増率を設定できる</t>
    <rPh sb="11" eb="13">
      <t>セッテイ</t>
    </rPh>
    <phoneticPr fontId="2"/>
  </si>
  <si>
    <t>労務費の深夜割増率を設定できる</t>
    <rPh sb="10" eb="12">
      <t>セッテイ</t>
    </rPh>
    <phoneticPr fontId="2"/>
  </si>
  <si>
    <t>労務費をの法定外休日割増率を設定できる</t>
    <rPh sb="14" eb="16">
      <t>セッテイ</t>
    </rPh>
    <phoneticPr fontId="2"/>
  </si>
  <si>
    <t>労務費の法定休日割増率を設定できる</t>
    <rPh sb="12" eb="14">
      <t>セッテイ</t>
    </rPh>
    <phoneticPr fontId="2"/>
  </si>
  <si>
    <t>労務費を算出する際の[1か月の時間外労働限度時間]の割増率を設定できる</t>
    <phoneticPr fontId="2"/>
  </si>
  <si>
    <t>原価仕訳データが三分法か分記法か変わる</t>
    <rPh sb="0" eb="2">
      <t>ゲンカ</t>
    </rPh>
    <rPh sb="2" eb="4">
      <t>シワケ</t>
    </rPh>
    <rPh sb="8" eb="10">
      <t>サンブン</t>
    </rPh>
    <rPh sb="10" eb="11">
      <t>ホウ</t>
    </rPh>
    <rPh sb="12" eb="15">
      <t>ブンキホウ</t>
    </rPh>
    <rPh sb="16" eb="17">
      <t>カ</t>
    </rPh>
    <phoneticPr fontId="2"/>
  </si>
  <si>
    <t>[経費・物販データ担当者]で「自動セットする」を選択した場合、データ取込時に担当者コードが未登録の時にここで設定したアカウントをセットする。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</si>
</sst>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0" fillId="3" borderId="1" xfId="0" applyFill="1" applyBorder="1" applyAlignment="1">
      <alignment vertical="center" wrapText="1"/>
    </xf>
    <xf numFmtId="0" fontId="1" fillId="4" borderId="1" xfId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>
      <alignment vertic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8" fillId="3" borderId="0" xfId="0" applyFont="1" applyFill="1">
      <alignment vertical="center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>
      <alignment vertical="center"/>
    </xf>
    <xf numFmtId="0" fontId="0" fillId="3" borderId="2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4" borderId="1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</cellXfs>
  <cellStyles count="3">
    <cellStyle name="40% - アクセント 5" xfId="1" builtinId="47"/>
    <cellStyle name="標準" xfId="0" builtinId="0"/>
    <cellStyle name="標準 2 2" xfId="2" xr:uid="{D694254E-65AD-42B3-B7B5-D4B42CF0BC4A}"/>
  </cellStyles>
  <dxfs count="34"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5"/>
      </font>
      <fill>
        <patternFill patternType="solid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19534</xdr:rowOff>
    </xdr:from>
    <xdr:to>
      <xdr:col>4</xdr:col>
      <xdr:colOff>778565</xdr:colOff>
      <xdr:row>51</xdr:row>
      <xdr:rowOff>52158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B452E3FC-8B14-2070-69B7-2BEED7BF07C5}"/>
            </a:ext>
          </a:extLst>
        </xdr:cNvPr>
        <xdr:cNvGrpSpPr/>
      </xdr:nvGrpSpPr>
      <xdr:grpSpPr>
        <a:xfrm>
          <a:off x="0" y="367404"/>
          <a:ext cx="13931348" cy="8555428"/>
          <a:chOff x="0" y="367404"/>
          <a:chExt cx="11049000" cy="8555428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24B8BC41-81D6-46FA-913A-D2902795EF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367404"/>
            <a:ext cx="11043572" cy="453590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654DADFA-7998-4F2A-AE94-91EEB3AE17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4930225"/>
            <a:ext cx="11048999" cy="3992607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8</xdr:col>
      <xdr:colOff>645841</xdr:colOff>
      <xdr:row>42</xdr:row>
      <xdr:rowOff>85724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0571F2B-1C18-4A68-9B52-F0CE3772F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705116" cy="694372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11</xdr:col>
      <xdr:colOff>154947</xdr:colOff>
      <xdr:row>41</xdr:row>
      <xdr:rowOff>115225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DB862AB-FDB6-49B2-B74E-12FA904ED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252447" cy="663032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8</xdr:col>
      <xdr:colOff>40186</xdr:colOff>
      <xdr:row>44</xdr:row>
      <xdr:rowOff>29584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6CF5DCA-811C-42AE-8246-EABF0F316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946811" cy="723048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467160</xdr:colOff>
      <xdr:row>44</xdr:row>
      <xdr:rowOff>57150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52A170E-FEBF-49A0-BCDF-55A82030C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01535" cy="72580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0</xdr:colOff>
      <xdr:row>44</xdr:row>
      <xdr:rowOff>28575</xdr:rowOff>
    </xdr:from>
    <xdr:to>
      <xdr:col>4</xdr:col>
      <xdr:colOff>519989</xdr:colOff>
      <xdr:row>79</xdr:row>
      <xdr:rowOff>66675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E5EFE53-77AA-4ECC-8375-C2A83CEDB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229475"/>
          <a:ext cx="8854364" cy="603885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0</xdr:colOff>
      <xdr:row>79</xdr:row>
      <xdr:rowOff>9526</xdr:rowOff>
    </xdr:from>
    <xdr:to>
      <xdr:col>4</xdr:col>
      <xdr:colOff>506418</xdr:colOff>
      <xdr:row>103</xdr:row>
      <xdr:rowOff>9525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3B3B4EF-6A11-4476-B58A-D9AD2780C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601701"/>
          <a:ext cx="8840793" cy="411479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8</xdr:col>
      <xdr:colOff>1742</xdr:colOff>
      <xdr:row>18</xdr:row>
      <xdr:rowOff>383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7EB5796-0F6E-4258-AFDA-B9330C42A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79492" cy="274358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87647</xdr:colOff>
      <xdr:row>17</xdr:row>
      <xdr:rowOff>57517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F734B6F-66C0-4091-A783-79B093F96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75072" cy="262926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showGridLines="0" tabSelected="1" topLeftCell="A41" zoomScale="115" zoomScaleNormal="115" workbookViewId="0"/>
  </sheetViews>
  <sheetFormatPr defaultColWidth="27.875" defaultRowHeight="13.5" x14ac:dyDescent="0.15"/>
  <cols>
    <col min="1" max="1" width="27.875" style="2"/>
    <col min="2" max="2" width="44" style="2" bestFit="1" customWidth="1"/>
    <col min="3" max="3" width="43.375" style="2" customWidth="1"/>
    <col min="4" max="4" width="57.375" style="2" customWidth="1"/>
    <col min="5" max="5" width="33.5" style="2" customWidth="1"/>
    <col min="6" max="16384" width="27.875" style="2"/>
  </cols>
  <sheetData>
    <row r="1" spans="1:1" ht="13.5" customHeight="1" x14ac:dyDescent="0.15">
      <c r="A1" s="18" t="s">
        <v>166</v>
      </c>
    </row>
    <row r="35" spans="8:10" x14ac:dyDescent="0.15">
      <c r="H35" s="7"/>
      <c r="I35" s="7"/>
      <c r="J35" s="7"/>
    </row>
    <row r="36" spans="8:10" x14ac:dyDescent="0.15">
      <c r="H36" s="7"/>
      <c r="I36" s="7"/>
      <c r="J36" s="7"/>
    </row>
    <row r="37" spans="8:10" x14ac:dyDescent="0.15">
      <c r="H37" s="7"/>
      <c r="I37" s="7"/>
      <c r="J37" s="7"/>
    </row>
    <row r="54" spans="1:5" x14ac:dyDescent="0.15">
      <c r="A54" s="4" t="s">
        <v>0</v>
      </c>
      <c r="B54" s="5" t="s">
        <v>1</v>
      </c>
      <c r="C54" s="8" t="s">
        <v>219</v>
      </c>
      <c r="D54" s="8" t="s">
        <v>249</v>
      </c>
      <c r="E54" s="8" t="s">
        <v>227</v>
      </c>
    </row>
    <row r="55" spans="1:5" x14ac:dyDescent="0.15">
      <c r="A55" s="1">
        <f>ROW() - 54</f>
        <v>1</v>
      </c>
      <c r="B55" s="1" t="s">
        <v>158</v>
      </c>
      <c r="C55" s="3" t="s">
        <v>2</v>
      </c>
      <c r="D55" s="3" t="s">
        <v>2</v>
      </c>
      <c r="E55" s="3" t="s">
        <v>2</v>
      </c>
    </row>
    <row r="56" spans="1:5" x14ac:dyDescent="0.15">
      <c r="A56" s="1">
        <f t="shared" ref="A56:A75" si="0">ROW() - 54</f>
        <v>2</v>
      </c>
      <c r="B56" s="1" t="s">
        <v>3</v>
      </c>
      <c r="C56" s="3" t="s">
        <v>2</v>
      </c>
      <c r="D56" s="3" t="s">
        <v>2</v>
      </c>
      <c r="E56" s="3" t="s">
        <v>2</v>
      </c>
    </row>
    <row r="57" spans="1:5" ht="102" customHeight="1" x14ac:dyDescent="0.15">
      <c r="A57" s="1">
        <f t="shared" si="0"/>
        <v>3</v>
      </c>
      <c r="B57" s="1" t="s">
        <v>4</v>
      </c>
      <c r="C57" s="9" t="s">
        <v>220</v>
      </c>
      <c r="D57" s="9" t="s">
        <v>228</v>
      </c>
      <c r="E57" s="9" t="s">
        <v>5</v>
      </c>
    </row>
    <row r="58" spans="1:5" ht="76.5" customHeight="1" x14ac:dyDescent="0.15">
      <c r="A58" s="1">
        <f t="shared" si="0"/>
        <v>4</v>
      </c>
      <c r="B58" s="1" t="s">
        <v>218</v>
      </c>
      <c r="C58" s="9" t="s">
        <v>224</v>
      </c>
      <c r="D58" s="9" t="s">
        <v>225</v>
      </c>
      <c r="E58" s="9" t="s">
        <v>5</v>
      </c>
    </row>
    <row r="59" spans="1:5" ht="64.5" customHeight="1" x14ac:dyDescent="0.15">
      <c r="A59" s="1">
        <f t="shared" si="0"/>
        <v>5</v>
      </c>
      <c r="B59" s="1" t="s">
        <v>6</v>
      </c>
      <c r="C59" s="9" t="s">
        <v>221</v>
      </c>
      <c r="D59" s="9" t="s">
        <v>240</v>
      </c>
      <c r="E59" s="9" t="s">
        <v>7</v>
      </c>
    </row>
    <row r="60" spans="1:5" ht="57" customHeight="1" x14ac:dyDescent="0.15">
      <c r="A60" s="1">
        <f t="shared" si="0"/>
        <v>6</v>
      </c>
      <c r="B60" s="1" t="s">
        <v>8</v>
      </c>
      <c r="C60" s="9" t="s">
        <v>222</v>
      </c>
      <c r="D60" s="9" t="s">
        <v>226</v>
      </c>
      <c r="E60" s="9" t="s">
        <v>9</v>
      </c>
    </row>
    <row r="61" spans="1:5" ht="50.25" customHeight="1" x14ac:dyDescent="0.15">
      <c r="A61" s="1">
        <f t="shared" si="0"/>
        <v>7</v>
      </c>
      <c r="B61" s="1" t="s">
        <v>10</v>
      </c>
      <c r="C61" s="9" t="s">
        <v>223</v>
      </c>
      <c r="D61" s="9" t="s">
        <v>254</v>
      </c>
      <c r="E61" s="9" t="s">
        <v>161</v>
      </c>
    </row>
    <row r="62" spans="1:5" ht="53.25" customHeight="1" x14ac:dyDescent="0.15">
      <c r="A62" s="1">
        <f t="shared" si="0"/>
        <v>8</v>
      </c>
      <c r="B62" s="1" t="s">
        <v>11</v>
      </c>
      <c r="C62" s="9" t="s">
        <v>233</v>
      </c>
      <c r="D62" s="9" t="s">
        <v>41</v>
      </c>
      <c r="E62" s="9" t="s">
        <v>12</v>
      </c>
    </row>
    <row r="63" spans="1:5" ht="64.5" customHeight="1" x14ac:dyDescent="0.15">
      <c r="A63" s="1">
        <f t="shared" si="0"/>
        <v>9</v>
      </c>
      <c r="B63" s="1" t="s">
        <v>13</v>
      </c>
      <c r="C63" s="17" t="s">
        <v>232</v>
      </c>
      <c r="D63" s="9" t="s">
        <v>255</v>
      </c>
      <c r="E63" s="9" t="s">
        <v>14</v>
      </c>
    </row>
    <row r="64" spans="1:5" customFormat="1" ht="60.75" customHeight="1" x14ac:dyDescent="0.15">
      <c r="A64" s="1">
        <f t="shared" si="0"/>
        <v>10</v>
      </c>
      <c r="B64" s="12" t="s">
        <v>15</v>
      </c>
      <c r="C64" s="13" t="s">
        <v>256</v>
      </c>
      <c r="D64" s="14" t="s">
        <v>257</v>
      </c>
      <c r="E64" s="14" t="s">
        <v>17</v>
      </c>
    </row>
    <row r="65" spans="1:5" ht="60.75" customHeight="1" x14ac:dyDescent="0.15">
      <c r="A65" s="1">
        <f t="shared" si="0"/>
        <v>11</v>
      </c>
      <c r="B65" s="1" t="s">
        <v>162</v>
      </c>
      <c r="C65" s="9" t="s">
        <v>234</v>
      </c>
      <c r="D65" s="9" t="s">
        <v>229</v>
      </c>
      <c r="E65" s="9" t="s">
        <v>18</v>
      </c>
    </row>
    <row r="66" spans="1:5" ht="76.5" customHeight="1" x14ac:dyDescent="0.15">
      <c r="A66" s="1">
        <f t="shared" si="0"/>
        <v>12</v>
      </c>
      <c r="B66" s="1" t="s">
        <v>163</v>
      </c>
      <c r="C66" s="9" t="s">
        <v>235</v>
      </c>
      <c r="D66" s="9" t="s">
        <v>230</v>
      </c>
      <c r="E66" s="9" t="s">
        <v>19</v>
      </c>
    </row>
    <row r="67" spans="1:5" ht="98.25" customHeight="1" x14ac:dyDescent="0.15">
      <c r="A67" s="1">
        <f t="shared" si="0"/>
        <v>13</v>
      </c>
      <c r="B67" s="1" t="s">
        <v>20</v>
      </c>
      <c r="C67" s="9" t="s">
        <v>236</v>
      </c>
      <c r="D67" s="9" t="s">
        <v>231</v>
      </c>
      <c r="E67" s="9" t="s">
        <v>19</v>
      </c>
    </row>
    <row r="68" spans="1:5" ht="43.5" customHeight="1" x14ac:dyDescent="0.15">
      <c r="A68" s="1">
        <f t="shared" si="0"/>
        <v>14</v>
      </c>
      <c r="B68" s="1" t="s">
        <v>21</v>
      </c>
      <c r="C68" s="16" t="s">
        <v>237</v>
      </c>
      <c r="D68" s="9" t="s">
        <v>238</v>
      </c>
      <c r="E68" s="9" t="s">
        <v>5</v>
      </c>
    </row>
    <row r="69" spans="1:5" ht="27" x14ac:dyDescent="0.15">
      <c r="A69" s="1">
        <f t="shared" si="0"/>
        <v>15</v>
      </c>
      <c r="B69" s="1" t="s">
        <v>22</v>
      </c>
      <c r="C69" s="9" t="s">
        <v>23</v>
      </c>
      <c r="D69" s="9" t="s">
        <v>258</v>
      </c>
      <c r="E69" s="9" t="s">
        <v>5</v>
      </c>
    </row>
    <row r="70" spans="1:5" ht="33.75" customHeight="1" x14ac:dyDescent="0.15">
      <c r="A70" s="1">
        <f t="shared" si="0"/>
        <v>16</v>
      </c>
      <c r="B70" s="1" t="s">
        <v>24</v>
      </c>
      <c r="C70" s="15" t="s">
        <v>239</v>
      </c>
      <c r="D70" s="9" t="s">
        <v>259</v>
      </c>
      <c r="E70" s="9" t="s">
        <v>5</v>
      </c>
    </row>
    <row r="71" spans="1:5" ht="64.5" customHeight="1" x14ac:dyDescent="0.15">
      <c r="A71" s="1">
        <f t="shared" si="0"/>
        <v>17</v>
      </c>
      <c r="B71" s="1" t="s">
        <v>25</v>
      </c>
      <c r="C71" s="9" t="s">
        <v>26</v>
      </c>
      <c r="D71" s="9" t="s">
        <v>27</v>
      </c>
      <c r="E71" s="9" t="s">
        <v>5</v>
      </c>
    </row>
    <row r="72" spans="1:5" ht="148.5" x14ac:dyDescent="0.15">
      <c r="A72" s="1">
        <f t="shared" si="0"/>
        <v>18</v>
      </c>
      <c r="B72" s="1" t="s">
        <v>31</v>
      </c>
      <c r="C72" s="9" t="s">
        <v>165</v>
      </c>
      <c r="D72" s="9" t="s">
        <v>241</v>
      </c>
      <c r="E72" s="9" t="s">
        <v>5</v>
      </c>
    </row>
    <row r="73" spans="1:5" ht="127.5" customHeight="1" x14ac:dyDescent="0.15">
      <c r="A73" s="1">
        <f t="shared" si="0"/>
        <v>19</v>
      </c>
      <c r="B73" s="1" t="s">
        <v>32</v>
      </c>
      <c r="C73" s="9" t="s">
        <v>33</v>
      </c>
      <c r="D73" s="9" t="s">
        <v>242</v>
      </c>
      <c r="E73" s="9" t="s">
        <v>34</v>
      </c>
    </row>
    <row r="74" spans="1:5" ht="48" customHeight="1" x14ac:dyDescent="0.15">
      <c r="A74" s="1">
        <f t="shared" si="0"/>
        <v>20</v>
      </c>
      <c r="B74" s="1" t="s">
        <v>164</v>
      </c>
      <c r="C74" s="9" t="s">
        <v>243</v>
      </c>
      <c r="D74" s="9" t="s">
        <v>244</v>
      </c>
      <c r="E74" s="9" t="s">
        <v>28</v>
      </c>
    </row>
    <row r="75" spans="1:5" ht="86.25" customHeight="1" x14ac:dyDescent="0.15">
      <c r="A75" s="1">
        <f t="shared" si="0"/>
        <v>21</v>
      </c>
      <c r="B75" s="1" t="s">
        <v>29</v>
      </c>
      <c r="C75" s="9" t="s">
        <v>245</v>
      </c>
      <c r="D75" s="9" t="s">
        <v>246</v>
      </c>
      <c r="E75" s="9" t="s">
        <v>30</v>
      </c>
    </row>
  </sheetData>
  <phoneticPr fontId="2"/>
  <conditionalFormatting sqref="B68:B71">
    <cfRule type="expression" dxfId="33" priority="3">
      <formula>AND($F2="検討中", $G2&lt;&gt;"", $G2&lt;TODAY())</formula>
    </cfRule>
    <cfRule type="expression" dxfId="32" priority="4">
      <formula>OR($F2="未使用", $F2="設定完了")</formula>
    </cfRule>
  </conditionalFormatting>
  <conditionalFormatting sqref="B55:B56">
    <cfRule type="expression" dxfId="31" priority="27">
      <formula>AND($F1048543="検討中", $G1048543&lt;&gt;"", $G1048543&lt;TODAY())</formula>
    </cfRule>
    <cfRule type="expression" dxfId="30" priority="28">
      <formula>OR($F1048543="未使用", $F1048543="設定完了")</formula>
    </cfRule>
  </conditionalFormatting>
  <conditionalFormatting sqref="B75">
    <cfRule type="expression" dxfId="29" priority="219">
      <formula>AND(#REF!="検討中", #REF!&lt;&gt;"", #REF!&lt;TODAY())</formula>
    </cfRule>
    <cfRule type="expression" dxfId="28" priority="220">
      <formula>OR(#REF!="未使用", #REF!="設定完了")</formula>
    </cfRule>
  </conditionalFormatting>
  <conditionalFormatting sqref="B72:B73">
    <cfRule type="expression" dxfId="27" priority="221">
      <formula>AND($F2="検討中", $G2&lt;&gt;"", $G2&lt;TODAY())</formula>
    </cfRule>
    <cfRule type="expression" dxfId="26" priority="222">
      <formula>OR($F2="未使用", $F2="設定完了")</formula>
    </cfRule>
  </conditionalFormatting>
  <conditionalFormatting sqref="B67">
    <cfRule type="expression" dxfId="25" priority="223">
      <formula>AND(#REF!="検討中", #REF!&lt;&gt;"", #REF!&lt;TODAY())</formula>
    </cfRule>
    <cfRule type="expression" dxfId="24" priority="224">
      <formula>OR(#REF!="未使用", #REF!="設定完了")</formula>
    </cfRule>
  </conditionalFormatting>
  <conditionalFormatting sqref="B57:B62">
    <cfRule type="expression" dxfId="23" priority="225">
      <formula>AND(#REF!="検討中", #REF!&lt;&gt;"", #REF!&lt;TODAY())</formula>
    </cfRule>
    <cfRule type="expression" dxfId="22" priority="226">
      <formula>OR(#REF!="未使用", #REF!="設定完了")</formula>
    </cfRule>
  </conditionalFormatting>
  <conditionalFormatting sqref="B63:B66">
    <cfRule type="expression" dxfId="21" priority="227">
      <formula>AND($F6="検討中", $G6&lt;&gt;"", $G6&lt;TODAY())</formula>
    </cfRule>
    <cfRule type="expression" dxfId="20" priority="228">
      <formula>OR($F6="未使用", $F6="設定完了")</formula>
    </cfRule>
  </conditionalFormatting>
  <conditionalFormatting sqref="B74">
    <cfRule type="expression" dxfId="19" priority="231">
      <formula>AND($F6="検討中", $G6&lt;&gt;"", $G6&lt;TODAY())</formula>
    </cfRule>
    <cfRule type="expression" dxfId="18" priority="232">
      <formula>OR($F6="未使用", $F6="設定完了")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7"/>
  <sheetViews>
    <sheetView topLeftCell="A20" workbookViewId="0">
      <selection activeCell="C44" sqref="C44"/>
    </sheetView>
  </sheetViews>
  <sheetFormatPr defaultColWidth="9" defaultRowHeight="13.5" x14ac:dyDescent="0.15"/>
  <cols>
    <col min="1" max="1" width="4.125" style="2" bestFit="1" customWidth="1"/>
    <col min="2" max="2" width="39.5" style="2" customWidth="1"/>
    <col min="3" max="3" width="53.125" style="2" customWidth="1"/>
    <col min="4" max="4" width="47.125" style="2" customWidth="1"/>
    <col min="5" max="5" width="53" style="2" customWidth="1"/>
    <col min="6" max="16384" width="9" style="2"/>
  </cols>
  <sheetData>
    <row r="1" spans="1:1" ht="17.25" x14ac:dyDescent="0.15">
      <c r="A1" s="18" t="s">
        <v>167</v>
      </c>
    </row>
    <row r="44" spans="1:5" x14ac:dyDescent="0.15">
      <c r="A44" s="4" t="s">
        <v>0</v>
      </c>
      <c r="B44" s="6" t="s">
        <v>1</v>
      </c>
      <c r="C44" s="8" t="s">
        <v>219</v>
      </c>
      <c r="D44" s="8" t="s">
        <v>249</v>
      </c>
      <c r="E44" s="8" t="s">
        <v>227</v>
      </c>
    </row>
    <row r="45" spans="1:5" ht="40.5" x14ac:dyDescent="0.15">
      <c r="A45" s="1">
        <f>ROW()-44</f>
        <v>1</v>
      </c>
      <c r="B45" s="1" t="s">
        <v>35</v>
      </c>
      <c r="C45" s="9" t="s">
        <v>252</v>
      </c>
      <c r="D45" s="9" t="s">
        <v>251</v>
      </c>
      <c r="E45" s="9" t="s">
        <v>36</v>
      </c>
    </row>
    <row r="46" spans="1:5" x14ac:dyDescent="0.15">
      <c r="A46" s="1">
        <f>ROW()-44</f>
        <v>2</v>
      </c>
      <c r="B46" s="1" t="s">
        <v>247</v>
      </c>
      <c r="C46" s="9" t="s">
        <v>248</v>
      </c>
      <c r="D46" s="9"/>
      <c r="E46" s="9"/>
    </row>
    <row r="47" spans="1:5" ht="27" x14ac:dyDescent="0.15">
      <c r="A47" s="1">
        <f t="shared" ref="A47:A84" si="0">ROW()-44</f>
        <v>3</v>
      </c>
      <c r="B47" s="1" t="s">
        <v>37</v>
      </c>
      <c r="C47" s="9" t="s">
        <v>38</v>
      </c>
      <c r="D47" s="9" t="s">
        <v>39</v>
      </c>
      <c r="E47" s="9"/>
    </row>
    <row r="48" spans="1:5" x14ac:dyDescent="0.15">
      <c r="A48" s="1">
        <f t="shared" si="0"/>
        <v>4</v>
      </c>
      <c r="B48" s="1" t="s">
        <v>40</v>
      </c>
      <c r="C48" s="9" t="s">
        <v>250</v>
      </c>
      <c r="D48" s="9" t="s">
        <v>41</v>
      </c>
      <c r="E48" s="9" t="s">
        <v>42</v>
      </c>
    </row>
    <row r="49" spans="1:5" ht="27" x14ac:dyDescent="0.15">
      <c r="A49" s="1">
        <f t="shared" si="0"/>
        <v>5</v>
      </c>
      <c r="B49" s="3" t="s">
        <v>43</v>
      </c>
      <c r="C49" s="9" t="s">
        <v>44</v>
      </c>
      <c r="D49" s="9" t="s">
        <v>41</v>
      </c>
      <c r="E49" s="9" t="s">
        <v>42</v>
      </c>
    </row>
    <row r="50" spans="1:5" ht="44.25" customHeight="1" x14ac:dyDescent="0.15">
      <c r="A50" s="1">
        <f t="shared" si="0"/>
        <v>6</v>
      </c>
      <c r="B50" s="3" t="s">
        <v>52</v>
      </c>
      <c r="C50" s="9" t="s">
        <v>53</v>
      </c>
      <c r="D50" s="9" t="s">
        <v>260</v>
      </c>
      <c r="E50" s="9" t="s">
        <v>42</v>
      </c>
    </row>
    <row r="51" spans="1:5" ht="46.5" customHeight="1" x14ac:dyDescent="0.15">
      <c r="A51" s="1">
        <f t="shared" si="0"/>
        <v>7</v>
      </c>
      <c r="B51" s="3" t="s">
        <v>45</v>
      </c>
      <c r="C51" s="9" t="s">
        <v>46</v>
      </c>
      <c r="D51" s="9" t="s">
        <v>261</v>
      </c>
      <c r="E51" s="9" t="s">
        <v>168</v>
      </c>
    </row>
    <row r="52" spans="1:5" ht="27" x14ac:dyDescent="0.15">
      <c r="A52" s="1">
        <f t="shared" si="0"/>
        <v>8</v>
      </c>
      <c r="B52" s="3" t="s">
        <v>169</v>
      </c>
      <c r="C52" s="9" t="s">
        <v>48</v>
      </c>
      <c r="D52" s="10" t="s">
        <v>39</v>
      </c>
      <c r="E52" s="9" t="s">
        <v>49</v>
      </c>
    </row>
    <row r="53" spans="1:5" x14ac:dyDescent="0.15">
      <c r="A53" s="1">
        <f t="shared" si="0"/>
        <v>9</v>
      </c>
      <c r="B53" s="3" t="s">
        <v>170</v>
      </c>
      <c r="C53" s="9" t="s">
        <v>50</v>
      </c>
      <c r="D53" s="9" t="s">
        <v>51</v>
      </c>
      <c r="E53" s="9" t="s">
        <v>49</v>
      </c>
    </row>
    <row r="54" spans="1:5" ht="27" x14ac:dyDescent="0.15">
      <c r="A54" s="1">
        <f t="shared" si="0"/>
        <v>10</v>
      </c>
      <c r="B54" s="19" t="s">
        <v>171</v>
      </c>
      <c r="C54" s="16" t="s">
        <v>253</v>
      </c>
      <c r="D54" s="16" t="s">
        <v>173</v>
      </c>
      <c r="E54" s="9"/>
    </row>
    <row r="55" spans="1:5" ht="60.75" customHeight="1" x14ac:dyDescent="0.15">
      <c r="A55" s="1">
        <f t="shared" si="0"/>
        <v>11</v>
      </c>
      <c r="B55" s="3" t="s">
        <v>54</v>
      </c>
      <c r="C55" s="9" t="s">
        <v>172</v>
      </c>
      <c r="D55" s="9" t="s">
        <v>262</v>
      </c>
      <c r="E55" s="9"/>
    </row>
    <row r="56" spans="1:5" ht="63.75" customHeight="1" x14ac:dyDescent="0.15">
      <c r="A56" s="1">
        <f t="shared" si="0"/>
        <v>12</v>
      </c>
      <c r="B56" s="3" t="s">
        <v>55</v>
      </c>
      <c r="C56" s="9" t="s">
        <v>287</v>
      </c>
      <c r="D56" s="9" t="s">
        <v>263</v>
      </c>
      <c r="E56" s="9"/>
    </row>
    <row r="57" spans="1:5" ht="27" x14ac:dyDescent="0.15">
      <c r="A57" s="1">
        <f t="shared" si="0"/>
        <v>13</v>
      </c>
      <c r="B57" s="3" t="s">
        <v>174</v>
      </c>
      <c r="C57" s="9" t="s">
        <v>288</v>
      </c>
      <c r="D57" s="9" t="s">
        <v>264</v>
      </c>
      <c r="E57" s="9"/>
    </row>
    <row r="58" spans="1:5" ht="40.5" x14ac:dyDescent="0.15">
      <c r="A58" s="1">
        <f t="shared" si="0"/>
        <v>14</v>
      </c>
      <c r="B58" s="3" t="s">
        <v>175</v>
      </c>
      <c r="C58" s="9" t="s">
        <v>265</v>
      </c>
      <c r="D58" s="9" t="s">
        <v>266</v>
      </c>
      <c r="E58" s="9" t="s">
        <v>56</v>
      </c>
    </row>
    <row r="59" spans="1:5" ht="54" x14ac:dyDescent="0.15">
      <c r="A59" s="1">
        <f t="shared" si="0"/>
        <v>15</v>
      </c>
      <c r="B59" s="3" t="s">
        <v>57</v>
      </c>
      <c r="C59" s="9" t="s">
        <v>267</v>
      </c>
      <c r="D59" s="9" t="s">
        <v>176</v>
      </c>
      <c r="E59" s="9"/>
    </row>
    <row r="60" spans="1:5" ht="54" customHeight="1" x14ac:dyDescent="0.15">
      <c r="A60" s="1">
        <f t="shared" si="0"/>
        <v>16</v>
      </c>
      <c r="B60" s="3" t="s">
        <v>177</v>
      </c>
      <c r="C60" s="16" t="s">
        <v>269</v>
      </c>
      <c r="D60" s="9" t="s">
        <v>270</v>
      </c>
      <c r="E60" s="9"/>
    </row>
    <row r="61" spans="1:5" ht="40.5" x14ac:dyDescent="0.15">
      <c r="A61" s="1">
        <f t="shared" si="0"/>
        <v>17</v>
      </c>
      <c r="B61" s="3" t="s">
        <v>58</v>
      </c>
      <c r="C61" s="16" t="s">
        <v>268</v>
      </c>
      <c r="D61" s="9" t="s">
        <v>271</v>
      </c>
      <c r="E61" s="9"/>
    </row>
    <row r="62" spans="1:5" ht="58.5" customHeight="1" x14ac:dyDescent="0.15">
      <c r="A62" s="1">
        <f t="shared" si="0"/>
        <v>18</v>
      </c>
      <c r="B62" s="19" t="s">
        <v>180</v>
      </c>
      <c r="C62" s="15" t="s">
        <v>272</v>
      </c>
      <c r="D62" s="15" t="s">
        <v>179</v>
      </c>
      <c r="E62" s="15" t="s">
        <v>178</v>
      </c>
    </row>
    <row r="63" spans="1:5" x14ac:dyDescent="0.15">
      <c r="A63" s="1">
        <f t="shared" si="0"/>
        <v>19</v>
      </c>
      <c r="B63" s="19" t="s">
        <v>185</v>
      </c>
      <c r="C63" s="15" t="s">
        <v>273</v>
      </c>
      <c r="D63" s="15" t="s">
        <v>277</v>
      </c>
      <c r="E63" s="15"/>
    </row>
    <row r="64" spans="1:5" x14ac:dyDescent="0.15">
      <c r="A64" s="1">
        <f t="shared" si="0"/>
        <v>20</v>
      </c>
      <c r="B64" s="19" t="s">
        <v>184</v>
      </c>
      <c r="C64" s="15" t="s">
        <v>274</v>
      </c>
      <c r="D64" s="15" t="s">
        <v>181</v>
      </c>
      <c r="E64" s="15"/>
    </row>
    <row r="65" spans="1:5" x14ac:dyDescent="0.15">
      <c r="A65" s="1">
        <f t="shared" si="0"/>
        <v>21</v>
      </c>
      <c r="B65" s="19" t="s">
        <v>186</v>
      </c>
      <c r="C65" s="15" t="s">
        <v>275</v>
      </c>
      <c r="D65" s="15" t="s">
        <v>181</v>
      </c>
      <c r="E65" s="15"/>
    </row>
    <row r="66" spans="1:5" x14ac:dyDescent="0.15">
      <c r="A66" s="1">
        <f t="shared" si="0"/>
        <v>22</v>
      </c>
      <c r="B66" s="19" t="s">
        <v>187</v>
      </c>
      <c r="C66" s="15" t="s">
        <v>276</v>
      </c>
      <c r="D66" s="15" t="s">
        <v>181</v>
      </c>
      <c r="E66" s="15"/>
    </row>
    <row r="67" spans="1:5" x14ac:dyDescent="0.15">
      <c r="A67" s="1">
        <f t="shared" si="0"/>
        <v>23</v>
      </c>
      <c r="B67" s="19" t="s">
        <v>188</v>
      </c>
      <c r="C67" s="15" t="s">
        <v>278</v>
      </c>
      <c r="D67" s="15" t="s">
        <v>181</v>
      </c>
      <c r="E67" s="15"/>
    </row>
    <row r="68" spans="1:5" x14ac:dyDescent="0.15">
      <c r="A68" s="1">
        <f t="shared" si="0"/>
        <v>24</v>
      </c>
      <c r="B68" s="19" t="s">
        <v>189</v>
      </c>
      <c r="C68" s="15" t="s">
        <v>278</v>
      </c>
      <c r="D68" s="15" t="s">
        <v>181</v>
      </c>
      <c r="E68" s="15"/>
    </row>
    <row r="69" spans="1:5" ht="27" x14ac:dyDescent="0.15">
      <c r="A69" s="1">
        <f t="shared" si="0"/>
        <v>25</v>
      </c>
      <c r="B69" s="19" t="s">
        <v>190</v>
      </c>
      <c r="C69" s="15" t="s">
        <v>279</v>
      </c>
      <c r="D69" s="15" t="s">
        <v>181</v>
      </c>
      <c r="E69" s="15"/>
    </row>
    <row r="70" spans="1:5" x14ac:dyDescent="0.15">
      <c r="A70" s="1">
        <f t="shared" si="0"/>
        <v>26</v>
      </c>
      <c r="B70" s="19" t="s">
        <v>191</v>
      </c>
      <c r="C70" s="15" t="s">
        <v>280</v>
      </c>
      <c r="D70" s="15" t="s">
        <v>181</v>
      </c>
      <c r="E70" s="15"/>
    </row>
    <row r="71" spans="1:5" x14ac:dyDescent="0.15">
      <c r="A71" s="1">
        <f t="shared" si="0"/>
        <v>27</v>
      </c>
      <c r="B71" s="19" t="s">
        <v>182</v>
      </c>
      <c r="C71" s="15" t="s">
        <v>281</v>
      </c>
      <c r="D71" s="15" t="s">
        <v>181</v>
      </c>
      <c r="E71" s="15"/>
    </row>
    <row r="72" spans="1:5" x14ac:dyDescent="0.15">
      <c r="A72" s="1">
        <f t="shared" si="0"/>
        <v>28</v>
      </c>
      <c r="B72" s="19" t="s">
        <v>183</v>
      </c>
      <c r="C72" s="15" t="s">
        <v>285</v>
      </c>
      <c r="D72" s="15"/>
      <c r="E72" s="15"/>
    </row>
    <row r="73" spans="1:5" x14ac:dyDescent="0.15">
      <c r="A73" s="1">
        <f t="shared" si="0"/>
        <v>29</v>
      </c>
      <c r="B73" s="19" t="s">
        <v>192</v>
      </c>
      <c r="C73" s="15" t="s">
        <v>282</v>
      </c>
      <c r="D73" s="15" t="s">
        <v>181</v>
      </c>
      <c r="E73" s="15"/>
    </row>
    <row r="74" spans="1:5" x14ac:dyDescent="0.15">
      <c r="A74" s="1">
        <f t="shared" si="0"/>
        <v>30</v>
      </c>
      <c r="B74" s="19" t="s">
        <v>193</v>
      </c>
      <c r="C74" s="15" t="s">
        <v>283</v>
      </c>
      <c r="D74" s="15" t="s">
        <v>181</v>
      </c>
      <c r="E74" s="15"/>
    </row>
    <row r="75" spans="1:5" x14ac:dyDescent="0.15">
      <c r="A75" s="1">
        <f t="shared" si="0"/>
        <v>31</v>
      </c>
      <c r="B75" s="19" t="s">
        <v>194</v>
      </c>
      <c r="C75" s="15" t="s">
        <v>284</v>
      </c>
      <c r="D75" s="15" t="s">
        <v>181</v>
      </c>
      <c r="E75" s="15"/>
    </row>
    <row r="76" spans="1:5" x14ac:dyDescent="0.15">
      <c r="A76" s="1">
        <f t="shared" si="0"/>
        <v>32</v>
      </c>
      <c r="B76" s="19" t="s">
        <v>195</v>
      </c>
      <c r="C76" s="15" t="s">
        <v>286</v>
      </c>
      <c r="D76" s="15" t="s">
        <v>181</v>
      </c>
      <c r="E76" s="15"/>
    </row>
    <row r="77" spans="1:5" x14ac:dyDescent="0.15">
      <c r="A77" s="1">
        <f t="shared" si="0"/>
        <v>33</v>
      </c>
      <c r="B77" s="19" t="s">
        <v>196</v>
      </c>
      <c r="C77" s="15" t="s">
        <v>289</v>
      </c>
      <c r="D77" s="15" t="s">
        <v>181</v>
      </c>
      <c r="E77" s="15"/>
    </row>
    <row r="78" spans="1:5" x14ac:dyDescent="0.15">
      <c r="A78" s="1">
        <f t="shared" si="0"/>
        <v>34</v>
      </c>
      <c r="B78" s="19" t="s">
        <v>197</v>
      </c>
      <c r="C78" s="15" t="s">
        <v>290</v>
      </c>
      <c r="D78" s="15" t="s">
        <v>181</v>
      </c>
      <c r="E78" s="15"/>
    </row>
    <row r="79" spans="1:5" x14ac:dyDescent="0.15">
      <c r="A79" s="1">
        <f t="shared" si="0"/>
        <v>35</v>
      </c>
      <c r="B79" s="19" t="s">
        <v>198</v>
      </c>
      <c r="C79" s="15" t="s">
        <v>291</v>
      </c>
      <c r="D79" s="15" t="s">
        <v>181</v>
      </c>
      <c r="E79" s="15"/>
    </row>
    <row r="80" spans="1:5" x14ac:dyDescent="0.15">
      <c r="A80" s="1">
        <f t="shared" si="0"/>
        <v>36</v>
      </c>
      <c r="B80" s="19" t="s">
        <v>199</v>
      </c>
      <c r="C80" s="15" t="s">
        <v>292</v>
      </c>
      <c r="D80" s="15" t="s">
        <v>181</v>
      </c>
      <c r="E80" s="15"/>
    </row>
    <row r="81" spans="1:5" ht="27" x14ac:dyDescent="0.15">
      <c r="A81" s="1">
        <f t="shared" si="0"/>
        <v>37</v>
      </c>
      <c r="B81" s="19" t="s">
        <v>200</v>
      </c>
      <c r="C81" s="15" t="s">
        <v>293</v>
      </c>
      <c r="D81" s="15" t="s">
        <v>181</v>
      </c>
      <c r="E81" s="15"/>
    </row>
    <row r="82" spans="1:5" x14ac:dyDescent="0.15">
      <c r="A82" s="1">
        <f t="shared" si="0"/>
        <v>38</v>
      </c>
      <c r="B82" s="19" t="s">
        <v>201</v>
      </c>
      <c r="C82" s="15" t="s">
        <v>280</v>
      </c>
      <c r="D82" s="15" t="s">
        <v>181</v>
      </c>
      <c r="E82" s="15"/>
    </row>
    <row r="83" spans="1:5" ht="40.5" x14ac:dyDescent="0.15">
      <c r="A83" s="1">
        <f t="shared" si="0"/>
        <v>39</v>
      </c>
      <c r="B83" s="3" t="s">
        <v>59</v>
      </c>
      <c r="C83" s="9" t="s">
        <v>60</v>
      </c>
      <c r="D83" s="9" t="s">
        <v>61</v>
      </c>
      <c r="E83" s="9"/>
    </row>
    <row r="84" spans="1:5" ht="67.5" x14ac:dyDescent="0.15">
      <c r="A84" s="1">
        <f t="shared" si="0"/>
        <v>40</v>
      </c>
      <c r="B84" s="3" t="s">
        <v>62</v>
      </c>
      <c r="C84" s="11" t="s">
        <v>63</v>
      </c>
      <c r="D84" s="11" t="s">
        <v>47</v>
      </c>
      <c r="E84" s="11" t="s">
        <v>19</v>
      </c>
    </row>
    <row r="85" spans="1:5" x14ac:dyDescent="0.15">
      <c r="C85" s="7"/>
      <c r="D85" s="7"/>
      <c r="E85" s="7"/>
    </row>
    <row r="86" spans="1:5" x14ac:dyDescent="0.15">
      <c r="C86" s="7"/>
      <c r="D86" s="7"/>
      <c r="E86" s="7"/>
    </row>
    <row r="87" spans="1:5" x14ac:dyDescent="0.15">
      <c r="C87" s="7"/>
      <c r="D87" s="7"/>
      <c r="E87" s="7"/>
    </row>
  </sheetData>
  <phoneticPr fontId="2"/>
  <conditionalFormatting sqref="B45:B83">
    <cfRule type="expression" dxfId="17" priority="51">
      <formula>AND(#REF!="検討中", #REF!&lt;&gt;"", #REF!&lt;TODAY())</formula>
    </cfRule>
    <cfRule type="expression" dxfId="16" priority="52">
      <formula>OR(#REF!="未使用", #REF!="設定完了")</formula>
    </cfRule>
  </conditionalFormatting>
  <conditionalFormatting sqref="B84">
    <cfRule type="expression" dxfId="15" priority="53">
      <formula>AND(#REF!="検討中", #REF!&lt;&gt;"", #REF!&lt;TODAY())</formula>
    </cfRule>
    <cfRule type="expression" dxfId="14" priority="54">
      <formula>OR(#REF!="未使用", #REF!="設定完了")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3"/>
  <sheetViews>
    <sheetView topLeftCell="A20" workbookViewId="0">
      <selection activeCell="C43" sqref="C43"/>
    </sheetView>
  </sheetViews>
  <sheetFormatPr defaultColWidth="9" defaultRowHeight="13.5" x14ac:dyDescent="0.15"/>
  <cols>
    <col min="1" max="1" width="13.75" style="2" customWidth="1"/>
    <col min="2" max="2" width="20" style="2" customWidth="1"/>
    <col min="3" max="3" width="52.875" style="2" customWidth="1"/>
    <col min="4" max="4" width="49.375" style="2" customWidth="1"/>
    <col min="5" max="5" width="47.5" style="2" customWidth="1"/>
    <col min="6" max="16384" width="9" style="2"/>
  </cols>
  <sheetData>
    <row r="1" spans="1:1" ht="17.25" x14ac:dyDescent="0.15">
      <c r="A1" s="18" t="s">
        <v>213</v>
      </c>
    </row>
    <row r="43" spans="1:5" x14ac:dyDescent="0.15">
      <c r="A43" s="4" t="s">
        <v>0</v>
      </c>
      <c r="B43" s="6" t="s">
        <v>1</v>
      </c>
      <c r="C43" s="8" t="s">
        <v>219</v>
      </c>
      <c r="D43" s="8" t="s">
        <v>160</v>
      </c>
      <c r="E43" s="8" t="s">
        <v>159</v>
      </c>
    </row>
    <row r="44" spans="1:5" ht="54" x14ac:dyDescent="0.15">
      <c r="A44" s="1">
        <f>ROW()-43</f>
        <v>1</v>
      </c>
      <c r="B44" s="1" t="s">
        <v>67</v>
      </c>
      <c r="C44" s="3" t="s">
        <v>68</v>
      </c>
      <c r="D44" s="3" t="s">
        <v>69</v>
      </c>
      <c r="E44" s="3" t="s">
        <v>70</v>
      </c>
    </row>
    <row r="45" spans="1:5" ht="27" x14ac:dyDescent="0.15">
      <c r="A45" s="1">
        <f t="shared" ref="A45:A53" si="0">ROW()-43</f>
        <v>2</v>
      </c>
      <c r="B45" s="1" t="s">
        <v>64</v>
      </c>
      <c r="C45" s="3" t="s">
        <v>294</v>
      </c>
      <c r="D45" s="3" t="s">
        <v>65</v>
      </c>
      <c r="E45" s="3" t="s">
        <v>66</v>
      </c>
    </row>
    <row r="46" spans="1:5" ht="40.5" x14ac:dyDescent="0.15">
      <c r="A46" s="1">
        <f t="shared" si="0"/>
        <v>3</v>
      </c>
      <c r="B46" s="1" t="s">
        <v>76</v>
      </c>
      <c r="C46" s="3" t="s">
        <v>77</v>
      </c>
      <c r="D46" s="3" t="s">
        <v>16</v>
      </c>
      <c r="E46" s="3" t="s">
        <v>78</v>
      </c>
    </row>
    <row r="47" spans="1:5" x14ac:dyDescent="0.15">
      <c r="A47" s="1">
        <f t="shared" si="0"/>
        <v>4</v>
      </c>
      <c r="B47" s="1" t="s">
        <v>79</v>
      </c>
      <c r="C47" s="3" t="s">
        <v>80</v>
      </c>
      <c r="D47" s="3"/>
      <c r="E47" s="3"/>
    </row>
    <row r="48" spans="1:5" x14ac:dyDescent="0.15">
      <c r="A48" s="1">
        <f t="shared" si="0"/>
        <v>5</v>
      </c>
      <c r="B48" s="1" t="s">
        <v>81</v>
      </c>
      <c r="C48" s="3" t="s">
        <v>82</v>
      </c>
      <c r="D48" s="3"/>
      <c r="E48" s="3"/>
    </row>
    <row r="49" spans="1:5" ht="27" x14ac:dyDescent="0.15">
      <c r="A49" s="1">
        <f t="shared" si="0"/>
        <v>6</v>
      </c>
      <c r="B49" s="1" t="s">
        <v>83</v>
      </c>
      <c r="C49" s="3" t="s">
        <v>84</v>
      </c>
      <c r="D49" s="3" t="s">
        <v>85</v>
      </c>
      <c r="E49" s="3"/>
    </row>
    <row r="50" spans="1:5" ht="60" customHeight="1" x14ac:dyDescent="0.15">
      <c r="A50" s="1">
        <f t="shared" si="0"/>
        <v>7</v>
      </c>
      <c r="B50" s="21" t="s">
        <v>202</v>
      </c>
      <c r="C50" s="20" t="s">
        <v>295</v>
      </c>
      <c r="D50" s="20" t="s">
        <v>204</v>
      </c>
      <c r="E50" s="20" t="s">
        <v>203</v>
      </c>
    </row>
    <row r="51" spans="1:5" ht="27" customHeight="1" x14ac:dyDescent="0.15">
      <c r="A51" s="1">
        <f t="shared" si="0"/>
        <v>8</v>
      </c>
      <c r="B51" s="3" t="s">
        <v>71</v>
      </c>
      <c r="C51" s="3" t="s">
        <v>72</v>
      </c>
      <c r="D51" s="3" t="s">
        <v>69</v>
      </c>
      <c r="E51" s="3" t="s">
        <v>73</v>
      </c>
    </row>
    <row r="52" spans="1:5" ht="27" customHeight="1" x14ac:dyDescent="0.15">
      <c r="A52" s="1">
        <f t="shared" si="0"/>
        <v>9</v>
      </c>
      <c r="B52" s="3" t="s">
        <v>74</v>
      </c>
      <c r="C52" s="3" t="s">
        <v>75</v>
      </c>
      <c r="D52" s="3" t="s">
        <v>69</v>
      </c>
      <c r="E52" s="3" t="s">
        <v>73</v>
      </c>
    </row>
    <row r="53" spans="1:5" ht="40.5" customHeight="1" x14ac:dyDescent="0.15">
      <c r="A53" s="1">
        <f t="shared" si="0"/>
        <v>10</v>
      </c>
      <c r="B53" s="3" t="s">
        <v>86</v>
      </c>
      <c r="C53" s="3" t="s">
        <v>87</v>
      </c>
      <c r="D53" s="3" t="s">
        <v>88</v>
      </c>
      <c r="E53" s="3"/>
    </row>
  </sheetData>
  <phoneticPr fontId="2"/>
  <conditionalFormatting sqref="B53 B47:B50">
    <cfRule type="expression" dxfId="13" priority="75">
      <formula>AND(#REF!="検討中", #REF!&lt;&gt;"", #REF!&lt;TODAY())</formula>
    </cfRule>
    <cfRule type="expression" dxfId="12" priority="76">
      <formula>OR(#REF!="未使用", #REF!="設定完了")</formula>
    </cfRule>
  </conditionalFormatting>
  <conditionalFormatting sqref="B44:B45 B51:B52">
    <cfRule type="expression" dxfId="11" priority="77">
      <formula>AND(#REF!="検討中", #REF!&lt;&gt;"", #REF!&lt;TODAY())</formula>
    </cfRule>
    <cfRule type="expression" dxfId="10" priority="78">
      <formula>OR(#REF!="未使用", #REF!="設定完了")</formula>
    </cfRule>
  </conditionalFormatting>
  <conditionalFormatting sqref="B46:B50">
    <cfRule type="expression" dxfId="9" priority="1">
      <formula>AND(#REF!="検討中", #REF!&lt;&gt;"", #REF!&lt;TODAY())</formula>
    </cfRule>
    <cfRule type="expression" dxfId="8" priority="2">
      <formula>OR(#REF!="未使用", #REF!="設定完了")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7"/>
  <sheetViews>
    <sheetView workbookViewId="0"/>
  </sheetViews>
  <sheetFormatPr defaultColWidth="9" defaultRowHeight="13.5" x14ac:dyDescent="0.15"/>
  <cols>
    <col min="1" max="1" width="4.125" style="2" bestFit="1" customWidth="1"/>
    <col min="2" max="2" width="34.75" style="2" customWidth="1"/>
    <col min="3" max="3" width="43.375" style="2" customWidth="1"/>
    <col min="4" max="4" width="43.875" style="2" customWidth="1"/>
    <col min="5" max="5" width="42.5" style="2" customWidth="1"/>
    <col min="6" max="16384" width="9" style="2"/>
  </cols>
  <sheetData>
    <row r="1" spans="1:1" ht="17.25" x14ac:dyDescent="0.15">
      <c r="A1" s="18" t="s">
        <v>214</v>
      </c>
    </row>
    <row r="46" spans="1:5" x14ac:dyDescent="0.15">
      <c r="A46" s="4" t="s">
        <v>0</v>
      </c>
      <c r="B46" s="5" t="s">
        <v>1</v>
      </c>
      <c r="C46" s="8" t="s">
        <v>219</v>
      </c>
      <c r="D46" s="8" t="s">
        <v>160</v>
      </c>
      <c r="E46" s="8" t="s">
        <v>159</v>
      </c>
    </row>
    <row r="47" spans="1:5" ht="27" customHeight="1" x14ac:dyDescent="0.15">
      <c r="A47" s="1">
        <f>ROW()-44</f>
        <v>3</v>
      </c>
      <c r="B47" s="3" t="s">
        <v>89</v>
      </c>
      <c r="C47" s="22" t="s">
        <v>90</v>
      </c>
      <c r="D47" s="22" t="s">
        <v>91</v>
      </c>
      <c r="E47" s="22" t="s">
        <v>92</v>
      </c>
    </row>
    <row r="48" spans="1:5" x14ac:dyDescent="0.15">
      <c r="A48" s="1">
        <f t="shared" ref="A48:A56" si="0">ROW()-44</f>
        <v>4</v>
      </c>
      <c r="B48" s="1" t="s">
        <v>93</v>
      </c>
      <c r="C48" s="23"/>
      <c r="D48" s="23"/>
      <c r="E48" s="25"/>
    </row>
    <row r="49" spans="1:5" x14ac:dyDescent="0.15">
      <c r="A49" s="1">
        <f t="shared" si="0"/>
        <v>5</v>
      </c>
      <c r="B49" s="1" t="s">
        <v>94</v>
      </c>
      <c r="C49" s="23"/>
      <c r="D49" s="23"/>
      <c r="E49" s="25"/>
    </row>
    <row r="50" spans="1:5" x14ac:dyDescent="0.15">
      <c r="A50" s="1">
        <f t="shared" si="0"/>
        <v>6</v>
      </c>
      <c r="B50" s="1" t="s">
        <v>205</v>
      </c>
      <c r="C50" s="23"/>
      <c r="D50" s="23"/>
      <c r="E50" s="25"/>
    </row>
    <row r="51" spans="1:5" x14ac:dyDescent="0.15">
      <c r="A51" s="1">
        <f t="shared" si="0"/>
        <v>7</v>
      </c>
      <c r="B51" s="1" t="s">
        <v>95</v>
      </c>
      <c r="C51" s="23"/>
      <c r="D51" s="23"/>
      <c r="E51" s="25"/>
    </row>
    <row r="52" spans="1:5" x14ac:dyDescent="0.15">
      <c r="A52" s="1">
        <f t="shared" si="0"/>
        <v>8</v>
      </c>
      <c r="B52" s="1" t="s">
        <v>96</v>
      </c>
      <c r="C52" s="23"/>
      <c r="D52" s="23"/>
      <c r="E52" s="25"/>
    </row>
    <row r="53" spans="1:5" x14ac:dyDescent="0.15">
      <c r="A53" s="1">
        <f t="shared" si="0"/>
        <v>9</v>
      </c>
      <c r="B53" s="1" t="s">
        <v>97</v>
      </c>
      <c r="C53" s="23"/>
      <c r="D53" s="23"/>
      <c r="E53" s="25"/>
    </row>
    <row r="54" spans="1:5" x14ac:dyDescent="0.15">
      <c r="A54" s="1">
        <f t="shared" si="0"/>
        <v>10</v>
      </c>
      <c r="B54" s="1" t="s">
        <v>98</v>
      </c>
      <c r="C54" s="24"/>
      <c r="D54" s="24"/>
      <c r="E54" s="26"/>
    </row>
    <row r="55" spans="1:5" ht="40.5" x14ac:dyDescent="0.15">
      <c r="A55" s="1">
        <f t="shared" si="0"/>
        <v>11</v>
      </c>
      <c r="B55" s="1" t="s">
        <v>99</v>
      </c>
      <c r="C55" s="9" t="s">
        <v>90</v>
      </c>
      <c r="D55" s="9" t="s">
        <v>100</v>
      </c>
      <c r="E55" s="9" t="s">
        <v>101</v>
      </c>
    </row>
    <row r="56" spans="1:5" ht="27" x14ac:dyDescent="0.15">
      <c r="A56" s="1">
        <f t="shared" si="0"/>
        <v>12</v>
      </c>
      <c r="B56" s="1" t="s">
        <v>102</v>
      </c>
      <c r="C56" s="9" t="s">
        <v>103</v>
      </c>
      <c r="D56" s="9" t="s">
        <v>104</v>
      </c>
      <c r="E56" s="9"/>
    </row>
    <row r="57" spans="1:5" x14ac:dyDescent="0.15">
      <c r="C57" s="7"/>
      <c r="D57" s="7"/>
      <c r="E57" s="7"/>
    </row>
  </sheetData>
  <mergeCells count="3">
    <mergeCell ref="C47:C54"/>
    <mergeCell ref="D47:D54"/>
    <mergeCell ref="E47:E54"/>
  </mergeCells>
  <phoneticPr fontId="2"/>
  <conditionalFormatting sqref="B47:B56">
    <cfRule type="expression" dxfId="7" priority="77">
      <formula>AND(#REF!="検討中", #REF!&lt;&gt;"", #REF!&lt;TODAY())</formula>
    </cfRule>
    <cfRule type="expression" dxfId="6" priority="78">
      <formula>OR(#REF!="未使用", #REF!="設定完了")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6"/>
  <sheetViews>
    <sheetView workbookViewId="0"/>
  </sheetViews>
  <sheetFormatPr defaultColWidth="9" defaultRowHeight="13.5" x14ac:dyDescent="0.15"/>
  <cols>
    <col min="1" max="1" width="4.125" style="2" bestFit="1" customWidth="1"/>
    <col min="2" max="2" width="30.375" style="2" bestFit="1" customWidth="1"/>
    <col min="3" max="3" width="35" style="2" bestFit="1" customWidth="1"/>
    <col min="4" max="4" width="39.875" style="2" customWidth="1"/>
    <col min="5" max="5" width="45.375" style="2" bestFit="1" customWidth="1"/>
    <col min="6" max="6" width="37.25" style="2" customWidth="1"/>
    <col min="7" max="16384" width="9" style="2"/>
  </cols>
  <sheetData>
    <row r="1" spans="1:1" ht="17.25" x14ac:dyDescent="0.15">
      <c r="A1" s="18" t="s">
        <v>215</v>
      </c>
    </row>
    <row r="104" spans="1:6" x14ac:dyDescent="0.15">
      <c r="A104" s="4" t="s">
        <v>0</v>
      </c>
      <c r="B104" s="27" t="s">
        <v>1</v>
      </c>
      <c r="C104" s="27"/>
      <c r="D104" s="8" t="s">
        <v>219</v>
      </c>
      <c r="E104" s="8" t="s">
        <v>160</v>
      </c>
      <c r="F104" s="8" t="s">
        <v>159</v>
      </c>
    </row>
    <row r="105" spans="1:6" x14ac:dyDescent="0.15">
      <c r="A105" s="1">
        <f>ROW()-104</f>
        <v>1</v>
      </c>
      <c r="B105" s="1" t="s">
        <v>206</v>
      </c>
      <c r="C105" s="1" t="s">
        <v>105</v>
      </c>
      <c r="D105" s="28" t="s">
        <v>106</v>
      </c>
      <c r="E105" s="1" t="s">
        <v>107</v>
      </c>
      <c r="F105" s="1"/>
    </row>
    <row r="106" spans="1:6" x14ac:dyDescent="0.15">
      <c r="A106" s="1">
        <f t="shared" ref="A106:A126" si="0">ROW()-104</f>
        <v>2</v>
      </c>
      <c r="B106" s="1"/>
      <c r="C106" s="1" t="s">
        <v>108</v>
      </c>
      <c r="D106" s="29"/>
      <c r="E106" s="1" t="s">
        <v>109</v>
      </c>
      <c r="F106" s="1"/>
    </row>
    <row r="107" spans="1:6" ht="27" x14ac:dyDescent="0.15">
      <c r="A107" s="1">
        <f t="shared" si="0"/>
        <v>3</v>
      </c>
      <c r="B107" s="1"/>
      <c r="C107" s="1" t="s">
        <v>110</v>
      </c>
      <c r="D107" s="29"/>
      <c r="E107" s="3" t="s">
        <v>111</v>
      </c>
      <c r="F107" s="1"/>
    </row>
    <row r="108" spans="1:6" x14ac:dyDescent="0.15">
      <c r="A108" s="1">
        <f t="shared" si="0"/>
        <v>4</v>
      </c>
      <c r="B108" s="1"/>
      <c r="C108" s="1" t="s">
        <v>112</v>
      </c>
      <c r="D108" s="29"/>
      <c r="E108" s="1" t="s">
        <v>113</v>
      </c>
      <c r="F108" s="1"/>
    </row>
    <row r="109" spans="1:6" x14ac:dyDescent="0.15">
      <c r="A109" s="1">
        <f t="shared" si="0"/>
        <v>5</v>
      </c>
      <c r="B109" s="1"/>
      <c r="C109" s="1" t="s">
        <v>114</v>
      </c>
      <c r="D109" s="29"/>
      <c r="E109" s="1" t="s">
        <v>109</v>
      </c>
      <c r="F109" s="1"/>
    </row>
    <row r="110" spans="1:6" x14ac:dyDescent="0.15">
      <c r="A110" s="1">
        <f t="shared" si="0"/>
        <v>6</v>
      </c>
      <c r="B110" s="1" t="s">
        <v>207</v>
      </c>
      <c r="C110" s="1" t="s">
        <v>115</v>
      </c>
      <c r="D110" s="29"/>
      <c r="E110" s="1" t="s">
        <v>116</v>
      </c>
      <c r="F110" s="1"/>
    </row>
    <row r="111" spans="1:6" x14ac:dyDescent="0.15">
      <c r="A111" s="1">
        <f t="shared" si="0"/>
        <v>7</v>
      </c>
      <c r="B111" s="1"/>
      <c r="C111" s="1" t="s">
        <v>117</v>
      </c>
      <c r="D111" s="29"/>
      <c r="E111" s="1" t="s">
        <v>116</v>
      </c>
      <c r="F111" s="1"/>
    </row>
    <row r="112" spans="1:6" x14ac:dyDescent="0.15">
      <c r="A112" s="1">
        <f t="shared" si="0"/>
        <v>8</v>
      </c>
      <c r="B112" s="1"/>
      <c r="C112" s="1" t="s">
        <v>118</v>
      </c>
      <c r="D112" s="29"/>
      <c r="E112" s="1" t="s">
        <v>119</v>
      </c>
      <c r="F112" s="1"/>
    </row>
    <row r="113" spans="1:6" x14ac:dyDescent="0.15">
      <c r="A113" s="1">
        <f t="shared" si="0"/>
        <v>9</v>
      </c>
      <c r="B113" s="1"/>
      <c r="C113" s="1" t="s">
        <v>120</v>
      </c>
      <c r="D113" s="29"/>
      <c r="E113" s="1" t="s">
        <v>121</v>
      </c>
      <c r="F113" s="1"/>
    </row>
    <row r="114" spans="1:6" ht="27" x14ac:dyDescent="0.15">
      <c r="A114" s="1">
        <f t="shared" si="0"/>
        <v>10</v>
      </c>
      <c r="B114" s="1"/>
      <c r="C114" s="1" t="s">
        <v>122</v>
      </c>
      <c r="D114" s="29"/>
      <c r="E114" s="3" t="s">
        <v>123</v>
      </c>
      <c r="F114" s="1"/>
    </row>
    <row r="115" spans="1:6" ht="27" x14ac:dyDescent="0.15">
      <c r="A115" s="1">
        <f t="shared" si="0"/>
        <v>11</v>
      </c>
      <c r="B115" s="1"/>
      <c r="C115" s="1" t="s">
        <v>124</v>
      </c>
      <c r="D115" s="29"/>
      <c r="E115" s="3" t="s">
        <v>123</v>
      </c>
      <c r="F115" s="1"/>
    </row>
    <row r="116" spans="1:6" ht="27" x14ac:dyDescent="0.15">
      <c r="A116" s="1">
        <f t="shared" si="0"/>
        <v>12</v>
      </c>
      <c r="B116" s="1" t="s">
        <v>208</v>
      </c>
      <c r="C116" s="1" t="s">
        <v>125</v>
      </c>
      <c r="D116" s="29"/>
      <c r="E116" s="3" t="s">
        <v>126</v>
      </c>
      <c r="F116" s="1"/>
    </row>
    <row r="117" spans="1:6" ht="27" x14ac:dyDescent="0.15">
      <c r="A117" s="1">
        <f t="shared" si="0"/>
        <v>13</v>
      </c>
      <c r="B117" s="1"/>
      <c r="C117" s="1" t="s">
        <v>127</v>
      </c>
      <c r="D117" s="29"/>
      <c r="E117" s="3" t="s">
        <v>128</v>
      </c>
      <c r="F117" s="1"/>
    </row>
    <row r="118" spans="1:6" x14ac:dyDescent="0.15">
      <c r="A118" s="1">
        <f t="shared" si="0"/>
        <v>14</v>
      </c>
      <c r="B118" s="1" t="s">
        <v>209</v>
      </c>
      <c r="C118" s="1" t="s">
        <v>129</v>
      </c>
      <c r="D118" s="29"/>
      <c r="E118" s="1" t="s">
        <v>116</v>
      </c>
      <c r="F118" s="1"/>
    </row>
    <row r="119" spans="1:6" x14ac:dyDescent="0.15">
      <c r="A119" s="1">
        <f t="shared" si="0"/>
        <v>15</v>
      </c>
      <c r="B119" s="1"/>
      <c r="C119" s="1" t="s">
        <v>130</v>
      </c>
      <c r="D119" s="29"/>
      <c r="E119" s="1" t="s">
        <v>116</v>
      </c>
      <c r="F119" s="1"/>
    </row>
    <row r="120" spans="1:6" x14ac:dyDescent="0.15">
      <c r="A120" s="1">
        <f t="shared" si="0"/>
        <v>16</v>
      </c>
      <c r="B120" s="1"/>
      <c r="C120" s="1" t="s">
        <v>131</v>
      </c>
      <c r="D120" s="29"/>
      <c r="E120" s="1" t="s">
        <v>116</v>
      </c>
      <c r="F120" s="1"/>
    </row>
    <row r="121" spans="1:6" x14ac:dyDescent="0.15">
      <c r="A121" s="1">
        <f t="shared" si="0"/>
        <v>17</v>
      </c>
      <c r="B121" s="1"/>
      <c r="C121" s="1" t="s">
        <v>132</v>
      </c>
      <c r="D121" s="29"/>
      <c r="E121" s="1" t="s">
        <v>116</v>
      </c>
      <c r="F121" s="1"/>
    </row>
    <row r="122" spans="1:6" x14ac:dyDescent="0.15">
      <c r="A122" s="1">
        <f t="shared" si="0"/>
        <v>18</v>
      </c>
      <c r="B122" s="1"/>
      <c r="C122" s="1" t="s">
        <v>133</v>
      </c>
      <c r="D122" s="29"/>
      <c r="E122" s="1" t="s">
        <v>116</v>
      </c>
      <c r="F122" s="1"/>
    </row>
    <row r="123" spans="1:6" ht="27" x14ac:dyDescent="0.15">
      <c r="A123" s="1">
        <f t="shared" si="0"/>
        <v>19</v>
      </c>
      <c r="B123" s="1"/>
      <c r="C123" s="1" t="s">
        <v>134</v>
      </c>
      <c r="D123" s="29"/>
      <c r="E123" s="3" t="s">
        <v>135</v>
      </c>
      <c r="F123" s="1"/>
    </row>
    <row r="124" spans="1:6" x14ac:dyDescent="0.15">
      <c r="A124" s="1">
        <f t="shared" si="0"/>
        <v>20</v>
      </c>
      <c r="B124" s="1"/>
      <c r="C124" s="1" t="s">
        <v>136</v>
      </c>
      <c r="D124" s="29"/>
      <c r="E124" s="1" t="s">
        <v>116</v>
      </c>
      <c r="F124" s="1"/>
    </row>
    <row r="125" spans="1:6" x14ac:dyDescent="0.15">
      <c r="A125" s="1">
        <f t="shared" si="0"/>
        <v>21</v>
      </c>
      <c r="B125" s="1"/>
      <c r="C125" s="1" t="s">
        <v>137</v>
      </c>
      <c r="D125" s="29"/>
      <c r="E125" s="1" t="s">
        <v>116</v>
      </c>
      <c r="F125" s="1"/>
    </row>
    <row r="126" spans="1:6" x14ac:dyDescent="0.15">
      <c r="A126" s="1">
        <f t="shared" si="0"/>
        <v>22</v>
      </c>
      <c r="B126" s="1" t="s">
        <v>210</v>
      </c>
      <c r="C126" s="1" t="s">
        <v>211</v>
      </c>
      <c r="D126" s="30"/>
      <c r="E126" s="1" t="s">
        <v>212</v>
      </c>
      <c r="F126" s="1"/>
    </row>
  </sheetData>
  <mergeCells count="2">
    <mergeCell ref="B104:C104"/>
    <mergeCell ref="D105:D126"/>
  </mergeCells>
  <phoneticPr fontId="2"/>
  <conditionalFormatting sqref="B105:C126">
    <cfRule type="expression" dxfId="5" priority="79">
      <formula>AND(#REF!="検討中", #REF!&lt;&gt;"", #REF!&lt;TODAY())</formula>
    </cfRule>
    <cfRule type="expression" dxfId="4" priority="80">
      <formula>OR(#REF!="未使用", #REF!="設定完了")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workbookViewId="0"/>
  </sheetViews>
  <sheetFormatPr defaultColWidth="9" defaultRowHeight="13.5" x14ac:dyDescent="0.15"/>
  <cols>
    <col min="1" max="1" width="4.125" style="2" bestFit="1" customWidth="1"/>
    <col min="2" max="2" width="19.625" style="2" customWidth="1"/>
    <col min="3" max="4" width="36.5" style="2" customWidth="1"/>
    <col min="5" max="5" width="40" style="2" customWidth="1"/>
    <col min="6" max="16384" width="9" style="2"/>
  </cols>
  <sheetData>
    <row r="1" spans="1:1" ht="17.25" x14ac:dyDescent="0.15">
      <c r="A1" s="18" t="s">
        <v>216</v>
      </c>
    </row>
    <row r="20" spans="1:5" x14ac:dyDescent="0.15">
      <c r="A20" s="4" t="s">
        <v>0</v>
      </c>
      <c r="B20" s="5" t="s">
        <v>1</v>
      </c>
      <c r="C20" s="8" t="s">
        <v>219</v>
      </c>
      <c r="D20" s="8" t="s">
        <v>160</v>
      </c>
      <c r="E20" s="8" t="s">
        <v>159</v>
      </c>
    </row>
    <row r="21" spans="1:5" x14ac:dyDescent="0.15">
      <c r="A21" s="1">
        <v>1</v>
      </c>
      <c r="B21" s="1" t="s">
        <v>138</v>
      </c>
      <c r="C21" s="28" t="s">
        <v>139</v>
      </c>
      <c r="D21" s="28"/>
      <c r="E21" s="31" t="s">
        <v>140</v>
      </c>
    </row>
    <row r="22" spans="1:5" x14ac:dyDescent="0.15">
      <c r="A22" s="1">
        <f>A21+1</f>
        <v>2</v>
      </c>
      <c r="B22" s="1" t="s">
        <v>141</v>
      </c>
      <c r="C22" s="29"/>
      <c r="D22" s="29"/>
      <c r="E22" s="32"/>
    </row>
    <row r="23" spans="1:5" x14ac:dyDescent="0.15">
      <c r="A23" s="1">
        <f t="shared" ref="A23" si="0">A22+1</f>
        <v>3</v>
      </c>
      <c r="B23" s="1" t="s">
        <v>142</v>
      </c>
      <c r="C23" s="30"/>
      <c r="D23" s="30"/>
      <c r="E23" s="32"/>
    </row>
  </sheetData>
  <mergeCells count="3">
    <mergeCell ref="E21:E23"/>
    <mergeCell ref="C21:C23"/>
    <mergeCell ref="D21:D23"/>
  </mergeCells>
  <phoneticPr fontId="2"/>
  <conditionalFormatting sqref="B21:B23">
    <cfRule type="expression" dxfId="3" priority="81">
      <formula>AND(#REF!="検討中", #REF!&lt;&gt;"", #REF!&lt;TODAY())</formula>
    </cfRule>
    <cfRule type="expression" dxfId="2" priority="82">
      <formula>OR(#REF!="未使用", #REF!="設定完了")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4"/>
  <sheetViews>
    <sheetView workbookViewId="0"/>
  </sheetViews>
  <sheetFormatPr defaultColWidth="9" defaultRowHeight="13.5" x14ac:dyDescent="0.15"/>
  <cols>
    <col min="1" max="1" width="4.125" style="2" bestFit="1" customWidth="1"/>
    <col min="2" max="2" width="20.875" style="2" customWidth="1"/>
    <col min="3" max="3" width="47.875" style="2" customWidth="1"/>
    <col min="4" max="5" width="44.375" style="2" customWidth="1"/>
    <col min="6" max="16384" width="9" style="2"/>
  </cols>
  <sheetData>
    <row r="1" spans="1:1" ht="17.25" x14ac:dyDescent="0.15">
      <c r="A1" s="18" t="s">
        <v>217</v>
      </c>
    </row>
    <row r="19" spans="1:5" x14ac:dyDescent="0.15">
      <c r="A19" s="4" t="s">
        <v>0</v>
      </c>
      <c r="B19" s="5" t="s">
        <v>1</v>
      </c>
      <c r="C19" s="8" t="s">
        <v>219</v>
      </c>
      <c r="D19" s="8" t="s">
        <v>160</v>
      </c>
      <c r="E19" s="8" t="s">
        <v>159</v>
      </c>
    </row>
    <row r="20" spans="1:5" ht="27" x14ac:dyDescent="0.15">
      <c r="A20" s="1">
        <f>ROW()-19</f>
        <v>1</v>
      </c>
      <c r="B20" s="1" t="s">
        <v>143</v>
      </c>
      <c r="C20" s="3" t="s">
        <v>144</v>
      </c>
      <c r="D20" s="3" t="s">
        <v>145</v>
      </c>
      <c r="E20" s="3"/>
    </row>
    <row r="21" spans="1:5" ht="27" x14ac:dyDescent="0.15">
      <c r="A21" s="1">
        <f t="shared" ref="A21:A24" si="0">ROW()-19</f>
        <v>2</v>
      </c>
      <c r="B21" s="1" t="s">
        <v>147</v>
      </c>
      <c r="C21" s="3" t="s">
        <v>148</v>
      </c>
      <c r="D21" s="3" t="s">
        <v>146</v>
      </c>
      <c r="E21" s="3"/>
    </row>
    <row r="22" spans="1:5" ht="27" x14ac:dyDescent="0.15">
      <c r="A22" s="1">
        <f t="shared" si="0"/>
        <v>3</v>
      </c>
      <c r="B22" s="3" t="s">
        <v>155</v>
      </c>
      <c r="C22" s="3" t="s">
        <v>156</v>
      </c>
      <c r="D22" s="3" t="s">
        <v>157</v>
      </c>
      <c r="E22" s="3"/>
    </row>
    <row r="23" spans="1:5" ht="27" x14ac:dyDescent="0.15">
      <c r="A23" s="1">
        <f t="shared" si="0"/>
        <v>4</v>
      </c>
      <c r="B23" s="1" t="s">
        <v>149</v>
      </c>
      <c r="C23" s="3" t="s">
        <v>150</v>
      </c>
      <c r="D23" s="3" t="s">
        <v>151</v>
      </c>
      <c r="E23" s="3"/>
    </row>
    <row r="24" spans="1:5" x14ac:dyDescent="0.15">
      <c r="A24" s="1">
        <f t="shared" si="0"/>
        <v>5</v>
      </c>
      <c r="B24" s="1" t="s">
        <v>152</v>
      </c>
      <c r="C24" s="3" t="s">
        <v>153</v>
      </c>
      <c r="D24" s="3" t="s">
        <v>154</v>
      </c>
      <c r="E24" s="3"/>
    </row>
  </sheetData>
  <phoneticPr fontId="2"/>
  <conditionalFormatting sqref="B20:B24">
    <cfRule type="expression" dxfId="1" priority="195">
      <formula>AND(#REF!="検討中", #REF!&lt;&gt;"", #REF!&lt;TODAY())</formula>
    </cfRule>
    <cfRule type="expression" dxfId="0" priority="196">
      <formula>OR(#REF!="未使用", #REF!="設定完了")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9d6f64-d96f-4939-bfee-81d342d65fe0">
      <Terms xmlns="http://schemas.microsoft.com/office/infopath/2007/PartnerControls"/>
    </lcf76f155ced4ddcb4097134ff3c332f>
    <TaxCatchAll xmlns="b15e3aca-2b0e-420f-96b4-6523dfe54a1c" xsi:nil="true"/>
    <_x30b3__x30e1__x30f3__x30c8_ xmlns="1c9d6f64-d96f-4939-bfee-81d342d65fe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C174A0E559004899DFC5DF9BE35A67" ma:contentTypeVersion="15" ma:contentTypeDescription="新しいドキュメントを作成します。" ma:contentTypeScope="" ma:versionID="bb34f3e793f477ddd7a4b529dad58ec4">
  <xsd:schema xmlns:xsd="http://www.w3.org/2001/XMLSchema" xmlns:xs="http://www.w3.org/2001/XMLSchema" xmlns:p="http://schemas.microsoft.com/office/2006/metadata/properties" xmlns:ns2="1c9d6f64-d96f-4939-bfee-81d342d65fe0" xmlns:ns3="b15e3aca-2b0e-420f-96b4-6523dfe54a1c" targetNamespace="http://schemas.microsoft.com/office/2006/metadata/properties" ma:root="true" ma:fieldsID="6e4c5bdb38b0da0318d39ee2aa11e418" ns2:_="" ns3:_="">
    <xsd:import namespace="1c9d6f64-d96f-4939-bfee-81d342d65fe0"/>
    <xsd:import namespace="b15e3aca-2b0e-420f-96b4-6523dfe54a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x30b3__x30e1__x30f3__x30c8_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d6f64-d96f-4939-bfee-81d342d65f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f3844f23-46d5-4906-9724-4635bd4bc9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30b3__x30e1__x30f3__x30c8_" ma:index="19" nillable="true" ma:displayName="コメント" ma:format="Dropdown" ma:internalName="_x30b3__x30e1__x30f3__x30c8_">
      <xsd:simpleType>
        <xsd:restriction base="dms:Text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e3aca-2b0e-420f-96b4-6523dfe54a1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ceb7d805-1367-4922-908a-9454197cd896}" ma:internalName="TaxCatchAll" ma:showField="CatchAllData" ma:web="b15e3aca-2b0e-420f-96b4-6523dfe54a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4B19C2-B9AD-4C3C-ADA9-101C1F020FBC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1c9d6f64-d96f-4939-bfee-81d342d65fe0"/>
    <ds:schemaRef ds:uri="b15e3aca-2b0e-420f-96b4-6523dfe54a1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788588-0472-4269-940B-BFC0DDA04D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31A29A-DE61-4FD2-8053-1A54D01D1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9d6f64-d96f-4939-bfee-81d342d65fe0"/>
    <ds:schemaRef ds:uri="b15e3aca-2b0e-420f-96b4-6523dfe54a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基本情報</vt:lpstr>
      <vt:lpstr>勤怠情報</vt:lpstr>
      <vt:lpstr>仕訳情報</vt:lpstr>
      <vt:lpstr>要注意PJ情報</vt:lpstr>
      <vt:lpstr>締処理時チェック</vt:lpstr>
      <vt:lpstr>メール送信</vt:lpstr>
      <vt:lpstr>その他情報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Katou Yoshifumi</dc:creator>
  <cp:keywords/>
  <dc:description/>
  <cp:lastModifiedBy>Takada Hiroki</cp:lastModifiedBy>
  <cp:revision/>
  <dcterms:created xsi:type="dcterms:W3CDTF">2014-07-09T06:27:40Z</dcterms:created>
  <dcterms:modified xsi:type="dcterms:W3CDTF">2023-06-19T02:41:31Z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0x01010088C174A0E559004899DFC5DF9BE35A67</vt:lpwstr>
  </property>
  <property fmtid="{D5CDD505-2E9C-101B-9397-08002B2CF9AE}" pid="3" name="MediaServiceImageTags">
    <vt:lpwstr/>
  </property>
</Properties>
</file>